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6"/>
  <workbookPr/>
  <mc:AlternateContent xmlns:mc="http://schemas.openxmlformats.org/markup-compatibility/2006">
    <mc:Choice Requires="x15">
      <x15ac:absPath xmlns:x15ac="http://schemas.microsoft.com/office/spreadsheetml/2010/11/ac" url="D:\DNS\DNS-do_ALFRESCA\2022-KP\KP-(II.)-023-2022\2-vyzva\"/>
    </mc:Choice>
  </mc:AlternateContent>
  <xr:revisionPtr revIDLastSave="0" documentId="13_ncr:1_{F70B25B7-1820-4545-AEAB-5121E4402BF7}" xr6:coauthVersionLast="36" xr6:coauthVersionMax="47" xr10:uidLastSave="{00000000-0000-0000-0000-000000000000}"/>
  <bookViews>
    <workbookView xWindow="0" yWindow="0" windowWidth="19200" windowHeight="6930" xr2:uid="{00000000-000D-0000-FFFF-FFFF00000000}"/>
  </bookViews>
  <sheets>
    <sheet name="KP" sheetId="1" r:id="rId1"/>
  </sheets>
  <definedNames>
    <definedName name="_xlnm._FilterDatabase" localSheetId="0" hidden="1">KP!$A$6:$T$67</definedName>
    <definedName name="_xlnm.Print_Area" localSheetId="0">KP!$A$1:$U$71</definedName>
  </definedNames>
  <calcPr calcId="191029"/>
</workbook>
</file>

<file path=xl/calcChain.xml><?xml version="1.0" encoding="utf-8"?>
<calcChain xmlns="http://schemas.openxmlformats.org/spreadsheetml/2006/main">
  <c r="K56" i="1" l="1"/>
  <c r="L56" i="1"/>
  <c r="K57" i="1"/>
  <c r="L57" i="1"/>
  <c r="K58" i="1"/>
  <c r="L58" i="1"/>
  <c r="K59" i="1"/>
  <c r="L59" i="1"/>
  <c r="K60" i="1"/>
  <c r="L60" i="1"/>
  <c r="K61" i="1"/>
  <c r="L61" i="1"/>
  <c r="K62" i="1"/>
  <c r="L62" i="1"/>
  <c r="K63" i="1"/>
  <c r="L63" i="1"/>
  <c r="K64" i="1"/>
  <c r="L64" i="1"/>
  <c r="K65" i="1"/>
  <c r="L65" i="1"/>
  <c r="K66" i="1"/>
  <c r="L66" i="1"/>
  <c r="H57" i="1"/>
  <c r="H58" i="1"/>
  <c r="H59" i="1"/>
  <c r="H60" i="1"/>
  <c r="H61" i="1"/>
  <c r="H62" i="1"/>
  <c r="H63" i="1"/>
  <c r="H64" i="1"/>
  <c r="H65" i="1"/>
  <c r="H66" i="1"/>
  <c r="K35" i="1" l="1"/>
  <c r="K36" i="1"/>
  <c r="L41" i="1"/>
  <c r="K46" i="1"/>
  <c r="L47" i="1"/>
  <c r="L50" i="1"/>
  <c r="K42" i="1"/>
  <c r="L48" i="1"/>
  <c r="K39" i="1"/>
  <c r="L44" i="1"/>
  <c r="K45" i="1"/>
  <c r="K51" i="1"/>
  <c r="L53" i="1"/>
  <c r="K54" i="1"/>
  <c r="K67" i="1"/>
  <c r="K40" i="1"/>
  <c r="L40" i="1"/>
  <c r="K41" i="1"/>
  <c r="K43" i="1"/>
  <c r="L43" i="1"/>
  <c r="K44" i="1"/>
  <c r="L45" i="1"/>
  <c r="L46" i="1"/>
  <c r="K47" i="1"/>
  <c r="K49" i="1"/>
  <c r="L49" i="1"/>
  <c r="K50" i="1"/>
  <c r="L51" i="1"/>
  <c r="K52" i="1"/>
  <c r="L52" i="1"/>
  <c r="K53" i="1"/>
  <c r="K55" i="1"/>
  <c r="L55" i="1"/>
  <c r="L67" i="1"/>
  <c r="L39" i="1"/>
  <c r="K38" i="1"/>
  <c r="L38" i="1"/>
  <c r="K37" i="1"/>
  <c r="L37" i="1"/>
  <c r="L36" i="1" l="1"/>
  <c r="L35" i="1"/>
  <c r="L54" i="1"/>
  <c r="L42" i="1"/>
  <c r="K48" i="1"/>
  <c r="H35" i="1"/>
  <c r="H36" i="1"/>
  <c r="H37" i="1"/>
  <c r="H38" i="1"/>
  <c r="H39" i="1"/>
  <c r="H40" i="1"/>
  <c r="H41" i="1"/>
  <c r="H42" i="1"/>
  <c r="H43" i="1"/>
  <c r="H44" i="1"/>
  <c r="H45" i="1"/>
  <c r="H46" i="1"/>
  <c r="H47" i="1"/>
  <c r="H48" i="1"/>
  <c r="H49" i="1"/>
  <c r="H50" i="1"/>
  <c r="H51" i="1"/>
  <c r="H52" i="1"/>
  <c r="H53" i="1"/>
  <c r="H54" i="1"/>
  <c r="H55" i="1"/>
  <c r="H56" i="1"/>
  <c r="H67" i="1"/>
  <c r="K7" i="1"/>
  <c r="H12" i="1"/>
  <c r="H13" i="1"/>
  <c r="H14" i="1"/>
  <c r="H15" i="1"/>
  <c r="H16" i="1"/>
  <c r="H17" i="1"/>
  <c r="H18" i="1"/>
  <c r="H19" i="1"/>
  <c r="H20" i="1"/>
  <c r="H21" i="1"/>
  <c r="H22" i="1"/>
  <c r="H23" i="1"/>
  <c r="H24" i="1"/>
  <c r="H25" i="1"/>
  <c r="H26" i="1"/>
  <c r="H27" i="1"/>
  <c r="H28" i="1"/>
  <c r="H29" i="1"/>
  <c r="H30" i="1"/>
  <c r="H31" i="1"/>
  <c r="H32" i="1"/>
  <c r="H33" i="1"/>
  <c r="H34" i="1"/>
  <c r="H11" i="1" l="1"/>
  <c r="H10" i="1"/>
  <c r="H9" i="1"/>
  <c r="H8" i="1"/>
  <c r="H7" i="1"/>
  <c r="L34" i="1" l="1"/>
  <c r="K34" i="1"/>
  <c r="L33" i="1"/>
  <c r="K33" i="1"/>
  <c r="L32" i="1"/>
  <c r="K32" i="1"/>
  <c r="L31" i="1"/>
  <c r="K31" i="1"/>
  <c r="L30" i="1"/>
  <c r="K30" i="1"/>
  <c r="L29" i="1"/>
  <c r="K29" i="1"/>
  <c r="L28" i="1"/>
  <c r="K28" i="1"/>
  <c r="L27" i="1"/>
  <c r="K27" i="1"/>
  <c r="L26" i="1"/>
  <c r="K26" i="1"/>
  <c r="L25" i="1"/>
  <c r="K25" i="1"/>
  <c r="L24" i="1"/>
  <c r="K24" i="1"/>
  <c r="L23" i="1"/>
  <c r="K23" i="1"/>
  <c r="L22" i="1"/>
  <c r="K22" i="1"/>
  <c r="L21" i="1"/>
  <c r="K21" i="1"/>
  <c r="L20" i="1"/>
  <c r="K20" i="1"/>
  <c r="L19" i="1"/>
  <c r="K19" i="1"/>
  <c r="L18" i="1"/>
  <c r="K18" i="1"/>
  <c r="L17" i="1"/>
  <c r="K17" i="1"/>
  <c r="L16" i="1"/>
  <c r="K16" i="1"/>
  <c r="L15" i="1"/>
  <c r="K15" i="1"/>
  <c r="L14" i="1"/>
  <c r="K14" i="1"/>
  <c r="L13" i="1"/>
  <c r="K13" i="1"/>
  <c r="L12" i="1"/>
  <c r="K12" i="1"/>
  <c r="L11" i="1"/>
  <c r="K11" i="1"/>
  <c r="L10" i="1"/>
  <c r="K10" i="1"/>
  <c r="L9" i="1"/>
  <c r="K9" i="1"/>
  <c r="L8" i="1"/>
  <c r="K8" i="1"/>
  <c r="L7" i="1"/>
  <c r="I70" i="1" l="1"/>
  <c r="J70" i="1"/>
</calcChain>
</file>

<file path=xl/sharedStrings.xml><?xml version="1.0" encoding="utf-8"?>
<sst xmlns="http://schemas.openxmlformats.org/spreadsheetml/2006/main" count="239" uniqueCount="153">
  <si>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</si>
  <si>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</si>
  <si>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</si>
  <si>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</si>
  <si>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</si>
  <si>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</si>
  <si>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</si>
  <si>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</si>
  <si>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</si>
  <si>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</si>
  <si>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</si>
  <si>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</si>
  <si>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</si>
  <si>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</si>
  <si>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</si>
  <si>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</si>
  <si>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</si>
  <si>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</si>
  <si>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</si>
  <si>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</si>
  <si>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</si>
  <si>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</si>
  <si>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</si>
  <si>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</si>
  <si>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</si>
  <si>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Obchodní název + typ</t>
  </si>
  <si>
    <t>Příloha č. 2 Kupní smlouvy - technická specifikace
Kancelářské potřeby (II.) 023 - 2022</t>
  </si>
  <si>
    <t>ks</t>
  </si>
  <si>
    <t>Pro vkládání dokumentů do velikosti A4, ekokarton min. 250 g.</t>
  </si>
  <si>
    <t>Nezanechává stopy lepidla, min. 100 listů v bločku.</t>
  </si>
  <si>
    <t xml:space="preserve">Papír kancelářský A4 kvalita"B"  </t>
  </si>
  <si>
    <t>bal</t>
  </si>
  <si>
    <t>Kopírovací karton bílý A4 160g</t>
  </si>
  <si>
    <t>Vhodný pro tisk, speciálně hlazený bílý karton, 1 bal/250 listů.</t>
  </si>
  <si>
    <t>Karton kreslící bílý A1 220g</t>
  </si>
  <si>
    <t>Bílý karton (čtvrtka), 1 bal/100 listů.</t>
  </si>
  <si>
    <t>Taška obchodní textil- obálka A4/dno</t>
  </si>
  <si>
    <t>Obálky se dnem vyztužené (textil) samolepící.</t>
  </si>
  <si>
    <t>Lepicí páska 25mm x 66m transparentní</t>
  </si>
  <si>
    <t>Kvalitní lepicí páska průhledná.</t>
  </si>
  <si>
    <t>Lepicí páska 48-50mm x 66m transparentní</t>
  </si>
  <si>
    <t>Lepicí tyčinka  min. 20g</t>
  </si>
  <si>
    <t>Vysoká lepicí síla a okamžitá přilnavost. Vhodné na  papír, karton, nevysychá, neobsahuje rozpouštědla.</t>
  </si>
  <si>
    <t xml:space="preserve">Univerzální lepidlo, vhodné na papír, kůži, dřevo apod., bez rozpouštědla, s aplikátorem. </t>
  </si>
  <si>
    <t>Tužka HB 2 s pryží</t>
  </si>
  <si>
    <t>Klasická tužka s pryží, tvrdost HB.</t>
  </si>
  <si>
    <t xml:space="preserve">Pastelky  - 12 barev </t>
  </si>
  <si>
    <t>sada</t>
  </si>
  <si>
    <t>Klasické šestihranné pastelky, barevně lakované.</t>
  </si>
  <si>
    <t xml:space="preserve">Samolepící etikety laser 105x41 </t>
  </si>
  <si>
    <t>Archy formátu A4, pro tisk v kopírkách, laserových a inkoustových tiskárnách. Min. 100 listů/ balení.</t>
  </si>
  <si>
    <t>Nůžky kancelářské střední</t>
  </si>
  <si>
    <t>Vysoce kvalitní nůžky, nožnice vyrobené z tvrzené japonské oceli s nerezovou úpravou, ergonomické držení - měkký dotek, délka nůžek min. 21 cm.</t>
  </si>
  <si>
    <t>Přírodní uhel - suprava 6 ks</t>
  </si>
  <si>
    <t>Akvarelové pastelky sada 12 ks</t>
  </si>
  <si>
    <t>Fixativ ve spreji 300 ml</t>
  </si>
  <si>
    <t>Sada barevných fixů 6 ks</t>
  </si>
  <si>
    <t>Vodové barvy - 12 barev</t>
  </si>
  <si>
    <t>Odlamovací nůž 100 × 18 mm</t>
  </si>
  <si>
    <t>Tužka tvrdost 2B</t>
  </si>
  <si>
    <t>Grafitová tužka nejvyšší kvality určená jak pro umělecké kreslení až po technické rýsování.</t>
  </si>
  <si>
    <t>Voskovky trojhranné tenké</t>
  </si>
  <si>
    <t>Bílý papír s děrováním pro zavěšení do všech typů flipchartů. V bloku min. 25 listů.</t>
  </si>
  <si>
    <t>Formát A4, přední strana průhledná, zadní barevná.</t>
  </si>
  <si>
    <t>Euroobal A4 - hladký</t>
  </si>
  <si>
    <t xml:space="preserve">Min. 50 listů, spirála vlevo. </t>
  </si>
  <si>
    <t>Lepicí tyčinka  min. 40g</t>
  </si>
  <si>
    <t xml:space="preserve">Mikro tužka 0,5 </t>
  </si>
  <si>
    <t>0,5 mm, plast tělo, guma, výsuvný hrot, pogumovaný úchop.</t>
  </si>
  <si>
    <t>Tuhy do mikrotužky 0,5 HB,B</t>
  </si>
  <si>
    <t>Min. 12 tuh v balení.</t>
  </si>
  <si>
    <t>Propisovací tužka</t>
  </si>
  <si>
    <t xml:space="preserve">Vyměnitelná náplň F - 411, modrý inkoust, jehlový hrot 0,5 mm pro extra jemné psaní, plastové tělo, pogumovaný úchop pro příjemnější držení, stiskací mechanismus, kovový hrot. </t>
  </si>
  <si>
    <t>Popisovač lihový 1mm - sada 4ks</t>
  </si>
  <si>
    <t>Voděodolný, otěruvzdorný inkoust, vláknový hrot, ergonomický úchop, šíře stopy 1 mm, ventilační uzávěry, na fólie, filmy, sklo, plasty. 4 ks v balení.</t>
  </si>
  <si>
    <t>Kovový koš na papír</t>
  </si>
  <si>
    <t>Drátěný koš na papír, obsah 10 l - 12 l.</t>
  </si>
  <si>
    <t>Krabička na poznámkový špalíček</t>
  </si>
  <si>
    <t>Propustka k lékaři</t>
  </si>
  <si>
    <t>Pouze pro razítkové podušky a pásková razítka, nevhodné pro samobarvící razítka.</t>
  </si>
  <si>
    <t xml:space="preserve">Spojovače 24/6  </t>
  </si>
  <si>
    <t>Vysoce kvalitní pozinkované spojovače, min. 1000 ks v balení.</t>
  </si>
  <si>
    <t>Spony kancelářské  32</t>
  </si>
  <si>
    <t xml:space="preserve">Rozměr 32 mm, pozinkované, lesklé, min. 75ks v balení.  </t>
  </si>
  <si>
    <t>Korekční strojek 4,2 včetně vyměnitelné náplně</t>
  </si>
  <si>
    <t>Korekční strojek pro opakované použití, s vyměnitelnou náplní, návin min. 10 m, korekce na běžném i faxovém papíře, náplň kryje okamžitě, nezanechává stopy či skvrny na fotokopiích.</t>
  </si>
  <si>
    <t>Korekční pero</t>
  </si>
  <si>
    <t>Korekční lak v tužce, tenký kovový hrot.</t>
  </si>
  <si>
    <t>Min. 100 g, pro kancelář i domácnost.</t>
  </si>
  <si>
    <t>Ořezávátko dvojité se zásobníkem</t>
  </si>
  <si>
    <t>Pro silnou i tenkou tužku, plastové se zásobníkem na odpad.</t>
  </si>
  <si>
    <t>Trojúhelník 45</t>
  </si>
  <si>
    <t>S kolmicí, transparentní.</t>
  </si>
  <si>
    <t xml:space="preserve">Skartovačka </t>
  </si>
  <si>
    <t>Lepicí páska 38mm x 66m transparentní</t>
  </si>
  <si>
    <t>Lepicí páska 38mm x 66m hnědá</t>
  </si>
  <si>
    <t>Kvalitní balicí páska hnědá.</t>
  </si>
  <si>
    <t xml:space="preserve">ks </t>
  </si>
  <si>
    <t>Velmi jemný plastický hrot, šíře stopy 0,3 mm.</t>
  </si>
  <si>
    <t>Voděodolný, otěruvzdorný inkoust, šíře stopy 0,6 mm, ventilační uzávěr, na papír, folie, sklo, plasty, polystyrén.</t>
  </si>
  <si>
    <t>Motouz PP juta barevný umělý</t>
  </si>
  <si>
    <t>Tuš černá 1 litr</t>
  </si>
  <si>
    <t>Černá tuš pro psaní nebo kreslení perem nebo štětcem. Není vhodná do technických trubičkových per. Je doporučitelná pro grafickou nebo jinou uměleckou tvorbu. </t>
  </si>
  <si>
    <t>Tuš modrá 1 litr</t>
  </si>
  <si>
    <t>Modrá školní tuš, vhodná pro kreslení štětcem i rýsovacím perem.</t>
  </si>
  <si>
    <t>Sada školních štětců - balení po 10 kusech</t>
  </si>
  <si>
    <t>Lepicí páska oboustranná 25mmx10m</t>
  </si>
  <si>
    <t>Polypropylenová oboustranná lepicí páska, univerzální použití, možnost použít pro podlahové krytiny a koberce.</t>
  </si>
  <si>
    <t>Vyrobené z kvalitního materiálu. Niklované, nýtované. Průměr: 10 mm. Délka jehly: 8 mm.</t>
  </si>
  <si>
    <t xml:space="preserve">Flipchart + blok </t>
  </si>
  <si>
    <t>NE</t>
  </si>
  <si>
    <t>FDU - Olga Štětinová,
Tel.: 37763 6801,
E-mail: ostetino@fdu.zcu.cz</t>
  </si>
  <si>
    <t>Univerzitní 2732/8,  
301 00 Plzeň, 
Fakulta designu a umění Ladislava Sutnara - Katedra výtvarného umění,
místnost LS 334</t>
  </si>
  <si>
    <t xml:space="preserve">FZS - Růžena Krýslová,
Tel.: 37763 3715,
E-mail: kryslova@fzs.zcu.cz </t>
  </si>
  <si>
    <t>Husova 11, 
301 00 Plzeň, 
Fakulta zdravotnických studií - Děkanát,
místnost HJ 209</t>
  </si>
  <si>
    <t>SVC - Miroslava Bystřická,
Tel.: 37763 4747,
E-mail: bystricm@ntc.zcu.cz</t>
  </si>
  <si>
    <t xml:space="preserve">Teslova 9, 
301 00 Plzeň,
Nové technologie – výzkumné centrum - Správa výzkumného centra,
budova TF - místnost TF 203  </t>
  </si>
  <si>
    <t>KVU - Olga Štětinová,
Tel.: 37763 6801,
E-mail: ostetino@fdu.zcu.cz</t>
  </si>
  <si>
    <t xml:space="preserve">Univerzitní 28, 
301 00 Plzeň,
Fakulta designu a umění Ladislava Sutnara - Katedra výtvarného umění,
místnost LS 334 </t>
  </si>
  <si>
    <t>Univerzitní 28, 
301 00 Plzeň,
Fakulta designu a umění Ladislava Sutnara - Katedra výtvarného umění,
místnost LS 334</t>
  </si>
  <si>
    <t>Ilona Mikulášková,
Tel.: 37763 1501,
E-mail: mikulask@ps.zcu.cz</t>
  </si>
  <si>
    <t>Kollárova 19, 
301 00 Plzeň,
Provoz a služby - Správa PS,
místnost KO 223</t>
  </si>
  <si>
    <r>
      <t>Desky odkládací A4, 3 klopy, ekokarton -</t>
    </r>
    <r>
      <rPr>
        <b/>
        <sz val="11"/>
        <rFont val="Calibri"/>
        <family val="2"/>
        <charset val="238"/>
      </rPr>
      <t xml:space="preserve"> zelená 5ks, žlutá 5ks, modrá 5ks</t>
    </r>
  </si>
  <si>
    <t>Samolepicí blok  76 x 76 mm - žlutý - 100 listů</t>
  </si>
  <si>
    <t>Gramáž 80 ±2; tloušťka 160 ±3; vlhkost 3,9-5,3%; opacita min. 90; bělost 151 ± CIE; hrubost dle Bendsena 200 ±50 cm3/min. Vhodný do laserových tiskáren, kopírek i inkoustových tiskáren, pro oboustranný tisk. Doporučený při vyšší spotřebě papíru (250 listů denně a více). Není vhodný do rychloběžných strojů (60 kopií za minutu). 
1 bal/500 listů.</t>
  </si>
  <si>
    <t xml:space="preserve">Lepidlo disperzní 130 - 140 g </t>
  </si>
  <si>
    <t>Výrobek se používá pro reklamní, aranžérské, školní a umělecké kreslení. Přírodní uhel - kulatá pálená tyčinka. Rozměr uhle: průměr 8 – 9 mm, délka 150 – 170 mm.</t>
  </si>
  <si>
    <t>Jedná se o rozpouštědlový roztok speciální pryskyřice ve spreji sloužící k fixaci povrchu kreseb nakreslených pastely, uhly, křídami, tužkami nebo jinými výrobky z uměleckého sortimentu. Zabraňuje sprašování kreseb z podkladu, omezuje jejich otěr a zvyšuje jejich UV odolnost. Tryska vytváří neobyčejně jemný aerosol, který uživateli umožňuje rovnoměrnou a dokonalou aplikaci roztoku. Některé bílé či pastelové odstíny mohou po fixaci částečně ztrácet sytost. Sprej se aplikuje rovnoměrným křížovým nástřikem na povrch ze vzdálenosti asi 30 cm zpravidla ve čtyřech či více vrstvách. Obsahuje UV filtr.</t>
  </si>
  <si>
    <t>Barevné popisovače s trojúhelníkovou úchopovou částí, odpovídající nejnovějším trendům v ergonomii psaní a kreslení. Zdravotně nezávadný inkoust odolává vyschnutí až 5 let. Vypratelné. Ventilační bezpečnostní chránítko. ERGO držení. Válcový hrot odolný proti zatlačení. Šířka stopy 1 mm.</t>
  </si>
  <si>
    <t>Školní vodové barvy 12ti odstínů s tabletami o průměru cca 22,5 mm v obdélníkovém, plastovém, jednopatrovém pouzdře s transparentním víčkem. Barvy jsou výrazné, vyznačují se svým vysokým obsahem pigmentů. Jsou certifikované a zcela bezpečné pro děti.</t>
  </si>
  <si>
    <t>Univerzální odlamovací nůž se 7dílným odlamovacím ostřím. Zámek břitu.
Odolná rukojeť z ABS plastu. Rozměry - šířka břitu: cca 18 mm, délka břitu cca 100 mm.</t>
  </si>
  <si>
    <t>Dřevěné špejle o délce cca 30 cm a průměrucca 3 mm.</t>
  </si>
  <si>
    <t>Dřevěné špejle 30 cm - min. 100 ks (bez hrotu)</t>
  </si>
  <si>
    <t>Klasické voskové pastelky, v papírové krabičce, trojhranný úchyt.</t>
  </si>
  <si>
    <r>
      <t xml:space="preserve">Rychlovazače PVC, A4 - </t>
    </r>
    <r>
      <rPr>
        <b/>
        <sz val="11"/>
        <rFont val="Calibri"/>
        <family val="2"/>
        <charset val="238"/>
      </rPr>
      <t>zelené</t>
    </r>
  </si>
  <si>
    <t>Čiré, min. 45 mic., balení min. 100 ks.</t>
  </si>
  <si>
    <t>Blok A4 boční spirála - linkovaný</t>
  </si>
  <si>
    <t>Drátěná krabička na volné papírové lístky rozměru cca 9 x 9 cm.</t>
  </si>
  <si>
    <t>1 balení/ min. 100 listů.</t>
  </si>
  <si>
    <r>
      <t xml:space="preserve">Razítková barva 50g - </t>
    </r>
    <r>
      <rPr>
        <b/>
        <sz val="11"/>
        <rFont val="Calibri"/>
        <family val="2"/>
        <charset val="238"/>
      </rPr>
      <t>1x modrá, 1x červená</t>
    </r>
  </si>
  <si>
    <t>Skartovačka s automatickým podavačem papíru.
Stupeň utajení min. P-4, křížový řez.
Manuální skartace min. 8 listů papíru.
Požadujeme skartaci papíru i se svorky, drátky ze sešívačky a i plastové kreditní karty.
Kapacita automatického podavače: min. 150 listů papíru.
Rychlost skartace: minimálně 1,8 m/min.
Požadujeme technologii zabraňující zasekávání papíru.
Objem koše min. 44 l.
Doba kontinuálního provozu: cca 30 min.
Manuální a automatický zpětný chod.
Vyjímatelný koš.
Upřednostňujeme tichý provoz max. 55 dB.
Auto start/stop.
Detekce plného koše.
Dotykové ovládání.
Rozměry (VxŠxH): cca 617 x cca 431 x cca 364 mm.
Hmotnost: cca 15 kg.</t>
  </si>
  <si>
    <t xml:space="preserve">Lepidlo  - 50 - 60ml </t>
  </si>
  <si>
    <t>Kontaktní lepidlo na bázi polyuretanu ve směsi organických rozpouštědel. Vhodné pro namáhané spoje, pro materiály kov, guma, kůže, koženka, korek, plst, textil, měkčené PVC, ABS, pěnové materiály, dřevo.  Nevhodné např. pro lepení pěnového polystyrenu, PE, PP, teflonu. Odolné vůči vysokým teplotám.</t>
  </si>
  <si>
    <r>
      <t xml:space="preserve">Popisovač 0,3 mm - </t>
    </r>
    <r>
      <rPr>
        <b/>
        <sz val="11"/>
        <rFont val="Calibri"/>
        <family val="2"/>
        <charset val="238"/>
      </rPr>
      <t>černý</t>
    </r>
  </si>
  <si>
    <r>
      <t xml:space="preserve">Popisovač  lihový 0,6 mm - </t>
    </r>
    <r>
      <rPr>
        <b/>
        <sz val="11"/>
        <rFont val="Calibri"/>
        <family val="2"/>
        <charset val="238"/>
      </rPr>
      <t>černý</t>
    </r>
  </si>
  <si>
    <t>5 štětinových štětců řady 613 F, velikost 4,6,8,10,12, z čistě prasečích štětin, 
5 vlasových štětců řady 24, velikost 4,6,8,10,12, z jemných koňských žíní, 
bezešvé hliníkové úchyty, dřevěná rukojeť, lesní certifikace FSC.</t>
  </si>
  <si>
    <t>Niklované připínáčky balní min. 100 ks v krabičce</t>
  </si>
  <si>
    <t>Pastelky jsou šestihranné o průměru cca 7 mm a jádrem o průměru cca 3,8 mm. Vyznačují se sytou barevnou stopou s možností kresbu dále upravovat rozmýváním pomocí štětce, případně houbičky. Jsou vhodné pro umělecké a hobby kreslení.</t>
  </si>
  <si>
    <t>Magnetický s lakovaným kovovým povrchem, popisovatelný za sucha stíratelnými popisovači, upínání pro použití bloků s jakýmkoli děrováním i bez, odkládací lišta, hliníkový rám, cca 100 x 70 cm.
Včetně bloku.</t>
  </si>
  <si>
    <r>
      <t xml:space="preserve">Motouz PP juta barevný umělý </t>
    </r>
    <r>
      <rPr>
        <b/>
        <sz val="11"/>
        <rFont val="Calibri"/>
        <family val="2"/>
        <charset val="238"/>
      </rPr>
      <t>bílý</t>
    </r>
  </si>
  <si>
    <r>
      <t xml:space="preserve">Blok na flipchart - </t>
    </r>
    <r>
      <rPr>
        <b/>
        <sz val="11"/>
        <rFont val="Calibri"/>
        <family val="2"/>
        <charset val="238"/>
      </rPr>
      <t>bílý</t>
    </r>
  </si>
  <si>
    <t>Požadavek zadavatele: 
do sloupce označeného textem:</t>
  </si>
  <si>
    <r>
      <t xml:space="preserve">Dodavatel doplní do jednotlivých prázdných žlutě podbarvených buněk požadované údaje, tj. jednotkové ceny.  
</t>
    </r>
    <r>
      <rPr>
        <b/>
        <sz val="11"/>
        <color rgb="FFFF0000"/>
        <rFont val="Calibri"/>
        <family val="2"/>
        <charset val="238"/>
        <scheme val="minor"/>
      </rPr>
      <t>U položky č. 45 a 61 pak i obchodní název a typ.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</si>
</sst>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31"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sz val="11"/>
      <color theme="1"/>
      <name val="Calibri"/>
      <family val="2"/>
      <charset val="238"/>
    </font>
    <font>
      <sz val="11"/>
      <color indexed="8"/>
      <name val="Calibri"/>
      <family val="2"/>
      <charset val="238"/>
      <scheme val="minor"/>
    </font>
    <font>
      <b/>
      <sz val="11"/>
      <name val="Calibri"/>
      <family val="2"/>
      <charset val="238"/>
    </font>
    <font>
      <sz val="11.5"/>
      <color theme="1"/>
      <name val="Calibri"/>
      <family val="2"/>
      <charset val="238"/>
      <scheme val="minor"/>
    </font>
    <font>
      <b/>
      <sz val="11"/>
      <color rgb="FFFF0000"/>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theme="0"/>
        <bgColor indexed="64"/>
      </patternFill>
    </fill>
  </fills>
  <borders count="41">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ck">
        <color indexed="64"/>
      </bottom>
      <diagonal/>
    </border>
    <border>
      <left/>
      <right style="thick">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ck">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thick">
        <color indexed="64"/>
      </bottom>
      <diagonal/>
    </border>
  </borders>
  <cellStyleXfs count="9">
    <xf numFmtId="0" fontId="0" fillId="0" borderId="0"/>
    <xf numFmtId="0" fontId="20" fillId="0" borderId="0"/>
    <xf numFmtId="0" fontId="9" fillId="0" borderId="0"/>
    <xf numFmtId="0" fontId="9" fillId="0" borderId="0"/>
    <xf numFmtId="0" fontId="23" fillId="0" borderId="0"/>
    <xf numFmtId="0" fontId="8" fillId="0" borderId="0"/>
    <xf numFmtId="0" fontId="8" fillId="0" borderId="0"/>
    <xf numFmtId="0" fontId="8" fillId="0" borderId="0"/>
    <xf numFmtId="44" fontId="25" fillId="0" borderId="0" applyFont="0" applyFill="0" applyBorder="0" applyAlignment="0" applyProtection="0"/>
  </cellStyleXfs>
  <cellXfs count="196">
    <xf numFmtId="0" fontId="0" fillId="0" borderId="0" xfId="0"/>
    <xf numFmtId="44" fontId="22" fillId="4" borderId="8" xfId="8" applyFont="1" applyFill="1" applyBorder="1" applyAlignment="1" applyProtection="1">
      <alignment horizontal="right" vertical="center" wrapText="1" indent="1"/>
    </xf>
    <xf numFmtId="44" fontId="27" fillId="4" borderId="12" xfId="8" applyFont="1" applyFill="1" applyBorder="1" applyAlignment="1" applyProtection="1">
      <alignment horizontal="right" vertical="center" wrapText="1" indent="1"/>
    </xf>
    <xf numFmtId="44" fontId="22" fillId="4" borderId="20" xfId="8" applyFont="1" applyFill="1" applyBorder="1" applyAlignment="1" applyProtection="1">
      <alignment horizontal="right" vertical="center" wrapText="1" indent="1"/>
    </xf>
    <xf numFmtId="44" fontId="22" fillId="4" borderId="14" xfId="8" applyFont="1" applyFill="1" applyBorder="1" applyAlignment="1" applyProtection="1">
      <alignment horizontal="right" vertical="center" wrapText="1" indent="1"/>
    </xf>
    <xf numFmtId="44" fontId="24" fillId="4" borderId="8" xfId="8" applyFont="1" applyFill="1" applyBorder="1" applyAlignment="1" applyProtection="1">
      <alignment horizontal="right" vertical="center" wrapText="1" indent="1"/>
    </xf>
    <xf numFmtId="44" fontId="24" fillId="4" borderId="12" xfId="8" applyFont="1" applyFill="1" applyBorder="1" applyAlignment="1" applyProtection="1">
      <alignment horizontal="right" vertical="center" wrapText="1" indent="1"/>
    </xf>
    <xf numFmtId="44" fontId="24" fillId="4" borderId="1" xfId="8" applyFont="1" applyFill="1" applyBorder="1" applyAlignment="1" applyProtection="1">
      <alignment horizontal="right" vertical="center" wrapText="1" indent="1"/>
    </xf>
    <xf numFmtId="44" fontId="24" fillId="4" borderId="24" xfId="8" applyFont="1" applyFill="1" applyBorder="1" applyAlignment="1" applyProtection="1">
      <alignment horizontal="right" vertical="center" wrapText="1" indent="1"/>
    </xf>
    <xf numFmtId="44" fontId="22" fillId="4" borderId="17" xfId="8" applyFont="1" applyFill="1" applyBorder="1" applyAlignment="1" applyProtection="1">
      <alignment horizontal="right" vertical="center" wrapText="1" indent="1"/>
    </xf>
    <xf numFmtId="0" fontId="0" fillId="0" borderId="0" xfId="0" applyProtection="1"/>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1" fillId="0" borderId="0" xfId="0" applyFont="1" applyAlignment="1" applyProtection="1">
      <alignment vertical="center"/>
    </xf>
    <xf numFmtId="0" fontId="12" fillId="0" borderId="0" xfId="0" applyFont="1" applyAlignment="1" applyProtection="1">
      <alignment horizontal="center" vertical="top" wrapText="1"/>
    </xf>
    <xf numFmtId="0" fontId="0" fillId="0" borderId="0" xfId="0" applyAlignment="1" applyProtection="1">
      <alignment vertical="top" wrapText="1"/>
    </xf>
    <xf numFmtId="0" fontId="13"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15" fillId="0" borderId="0" xfId="0" applyFont="1" applyAlignment="1" applyProtection="1">
      <alignment vertical="center" wrapText="1"/>
    </xf>
    <xf numFmtId="0" fontId="19" fillId="0" borderId="0" xfId="0" applyFont="1" applyAlignment="1" applyProtection="1">
      <alignment vertical="top" wrapText="1"/>
    </xf>
    <xf numFmtId="0" fontId="16" fillId="0" borderId="0" xfId="0" applyFont="1" applyAlignment="1" applyProtection="1">
      <alignment vertical="center"/>
    </xf>
    <xf numFmtId="0" fontId="16" fillId="0" borderId="0" xfId="0" applyFont="1" applyAlignment="1" applyProtection="1">
      <alignment vertical="center" wrapText="1"/>
    </xf>
    <xf numFmtId="0" fontId="0" fillId="0" borderId="0" xfId="0" applyAlignment="1" applyProtection="1">
      <alignment horizontal="center" vertical="top" wrapText="1"/>
    </xf>
    <xf numFmtId="0" fontId="13" fillId="2" borderId="1" xfId="0" applyFont="1" applyFill="1" applyBorder="1" applyAlignment="1" applyProtection="1">
      <alignment horizontal="center" vertical="center" wrapText="1"/>
    </xf>
    <xf numFmtId="0" fontId="0" fillId="0" borderId="0" xfId="0" applyAlignment="1" applyProtection="1">
      <alignment horizontal="right" vertical="center" indent="1"/>
    </xf>
    <xf numFmtId="0" fontId="0" fillId="0" borderId="0" xfId="0" applyAlignment="1" applyProtection="1">
      <alignment horizontal="center" vertical="center" wrapText="1"/>
    </xf>
    <xf numFmtId="0" fontId="0" fillId="0" borderId="10" xfId="0" applyBorder="1" applyProtection="1"/>
    <xf numFmtId="0" fontId="17" fillId="3" borderId="2" xfId="0" applyFont="1" applyFill="1" applyBorder="1" applyAlignment="1" applyProtection="1">
      <alignment horizontal="center" vertical="center" textRotation="90" wrapText="1"/>
    </xf>
    <xf numFmtId="0" fontId="17" fillId="3" borderId="3" xfId="0" applyFont="1" applyFill="1" applyBorder="1" applyAlignment="1" applyProtection="1">
      <alignment horizontal="center" vertical="center" wrapText="1"/>
    </xf>
    <xf numFmtId="0" fontId="17" fillId="2" borderId="3" xfId="0" applyFont="1" applyFill="1" applyBorder="1" applyAlignment="1" applyProtection="1">
      <alignment horizontal="center" vertical="center" wrapText="1"/>
    </xf>
    <xf numFmtId="0" fontId="13" fillId="2" borderId="3" xfId="0" applyFont="1" applyFill="1" applyBorder="1" applyAlignment="1" applyProtection="1">
      <alignment horizontal="center" vertical="center" wrapText="1"/>
    </xf>
    <xf numFmtId="0" fontId="17" fillId="3" borderId="34" xfId="0" applyFont="1" applyFill="1" applyBorder="1" applyAlignment="1" applyProtection="1">
      <alignment horizontal="center" vertical="center" wrapText="1"/>
    </xf>
    <xf numFmtId="0" fontId="0" fillId="0" borderId="33" xfId="0" applyBorder="1" applyProtection="1"/>
    <xf numFmtId="164" fontId="0" fillId="0" borderId="10" xfId="0" applyNumberFormat="1" applyBorder="1" applyAlignment="1" applyProtection="1">
      <alignment vertical="center"/>
    </xf>
    <xf numFmtId="3" fontId="0" fillId="4" borderId="5" xfId="0" applyNumberFormat="1" applyFill="1" applyBorder="1" applyAlignment="1" applyProtection="1">
      <alignment horizontal="center" vertical="center" wrapText="1"/>
    </xf>
    <xf numFmtId="0" fontId="24" fillId="4" borderId="6" xfId="1" applyFont="1" applyFill="1" applyBorder="1" applyAlignment="1" applyProtection="1">
      <alignment horizontal="left" vertical="center" wrapText="1" indent="1"/>
    </xf>
    <xf numFmtId="3" fontId="0" fillId="4" borderId="6" xfId="0" applyNumberFormat="1" applyFill="1" applyBorder="1" applyAlignment="1" applyProtection="1">
      <alignment horizontal="center" vertical="center" wrapText="1"/>
    </xf>
    <xf numFmtId="0" fontId="22" fillId="4" borderId="6" xfId="1" applyFont="1" applyFill="1" applyBorder="1" applyAlignment="1" applyProtection="1">
      <alignment horizontal="center" vertical="center" wrapText="1"/>
    </xf>
    <xf numFmtId="0" fontId="22" fillId="4" borderId="6" xfId="5" applyFont="1" applyFill="1" applyBorder="1" applyAlignment="1" applyProtection="1">
      <alignment horizontal="left" vertical="center" wrapText="1" indent="1"/>
    </xf>
    <xf numFmtId="164" fontId="0" fillId="0" borderId="6" xfId="0" applyNumberFormat="1" applyBorder="1" applyAlignment="1" applyProtection="1">
      <alignment horizontal="right" vertical="center" indent="1"/>
    </xf>
    <xf numFmtId="164" fontId="18" fillId="4"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10" fillId="4" borderId="15" xfId="0" applyFont="1" applyFill="1" applyBorder="1" applyAlignment="1" applyProtection="1">
      <alignment vertical="center" wrapText="1"/>
    </xf>
    <xf numFmtId="3" fontId="0" fillId="4" borderId="7" xfId="0" applyNumberFormat="1" applyFill="1" applyBorder="1" applyAlignment="1" applyProtection="1">
      <alignment horizontal="center" vertical="center" wrapText="1"/>
    </xf>
    <xf numFmtId="0" fontId="24" fillId="4" borderId="8" xfId="1" applyFont="1" applyFill="1" applyBorder="1" applyAlignment="1" applyProtection="1">
      <alignment horizontal="left" vertical="center" wrapText="1" indent="1"/>
    </xf>
    <xf numFmtId="3" fontId="0" fillId="4" borderId="8" xfId="0" applyNumberFormat="1" applyFill="1" applyBorder="1" applyAlignment="1" applyProtection="1">
      <alignment horizontal="center" vertical="center" wrapText="1"/>
    </xf>
    <xf numFmtId="0" fontId="22" fillId="4" borderId="8" xfId="1" applyFont="1" applyFill="1" applyBorder="1" applyAlignment="1" applyProtection="1">
      <alignment horizontal="center" vertical="center" wrapText="1"/>
    </xf>
    <xf numFmtId="0" fontId="22" fillId="4" borderId="8" xfId="5" applyFont="1" applyFill="1" applyBorder="1" applyAlignment="1" applyProtection="1">
      <alignment horizontal="left" vertical="center" wrapText="1" indent="1"/>
    </xf>
    <xf numFmtId="164" fontId="0" fillId="0" borderId="8" xfId="0" applyNumberFormat="1" applyBorder="1" applyAlignment="1" applyProtection="1">
      <alignment horizontal="right" vertical="center" indent="1"/>
    </xf>
    <xf numFmtId="164" fontId="18" fillId="4" borderId="8" xfId="0"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10" fillId="4" borderId="13" xfId="0" applyFont="1" applyFill="1" applyBorder="1" applyAlignment="1" applyProtection="1">
      <alignment vertical="center" wrapText="1"/>
    </xf>
    <xf numFmtId="0" fontId="24" fillId="4" borderId="8" xfId="1" applyFont="1" applyFill="1" applyBorder="1" applyAlignment="1" applyProtection="1">
      <alignment horizontal="center" vertical="center" wrapText="1"/>
    </xf>
    <xf numFmtId="0" fontId="24" fillId="4" borderId="8" xfId="5" applyFont="1" applyFill="1" applyBorder="1" applyAlignment="1" applyProtection="1">
      <alignment horizontal="left" vertical="center" wrapText="1" indent="1"/>
    </xf>
    <xf numFmtId="3" fontId="0" fillId="4" borderId="23" xfId="0" applyNumberFormat="1" applyFill="1" applyBorder="1" applyAlignment="1" applyProtection="1">
      <alignment horizontal="center" vertical="center" wrapText="1"/>
    </xf>
    <xf numFmtId="0" fontId="24" fillId="4" borderId="24" xfId="1" applyFont="1" applyFill="1" applyBorder="1" applyAlignment="1" applyProtection="1">
      <alignment horizontal="left" vertical="center" wrapText="1" indent="1"/>
    </xf>
    <xf numFmtId="3" fontId="0" fillId="4" borderId="24" xfId="0" applyNumberFormat="1" applyFill="1" applyBorder="1" applyAlignment="1" applyProtection="1">
      <alignment horizontal="center" vertical="center" wrapText="1"/>
    </xf>
    <xf numFmtId="0" fontId="22" fillId="4" borderId="24" xfId="1" applyFont="1" applyFill="1" applyBorder="1" applyAlignment="1" applyProtection="1">
      <alignment horizontal="center" vertical="center" wrapText="1"/>
    </xf>
    <xf numFmtId="0" fontId="22" fillId="4"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8" fillId="4"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10" fillId="4" borderId="25" xfId="0" applyFont="1" applyFill="1" applyBorder="1" applyAlignment="1" applyProtection="1">
      <alignment vertical="center" wrapText="1"/>
    </xf>
    <xf numFmtId="3" fontId="0" fillId="4" borderId="18" xfId="0" applyNumberFormat="1" applyFill="1" applyBorder="1" applyAlignment="1" applyProtection="1">
      <alignment horizontal="center" vertical="center" wrapText="1"/>
    </xf>
    <xf numFmtId="0" fontId="24" fillId="4" borderId="14" xfId="1" applyFont="1" applyFill="1" applyBorder="1" applyAlignment="1" applyProtection="1">
      <alignment horizontal="left" vertical="center" wrapText="1" indent="1"/>
    </xf>
    <xf numFmtId="3" fontId="0" fillId="4" borderId="14" xfId="0" applyNumberFormat="1" applyFill="1" applyBorder="1" applyAlignment="1" applyProtection="1">
      <alignment horizontal="center" vertical="center" wrapText="1"/>
    </xf>
    <xf numFmtId="0" fontId="22" fillId="4" borderId="14" xfId="1" applyFont="1" applyFill="1" applyBorder="1" applyAlignment="1" applyProtection="1">
      <alignment horizontal="center" vertical="center" wrapText="1"/>
    </xf>
    <xf numFmtId="0" fontId="22" fillId="4" borderId="14" xfId="5" applyFont="1" applyFill="1" applyBorder="1" applyAlignment="1" applyProtection="1">
      <alignment horizontal="left" vertical="center" wrapText="1" indent="1"/>
    </xf>
    <xf numFmtId="164" fontId="0" fillId="0" borderId="14" xfId="0" applyNumberFormat="1" applyBorder="1" applyAlignment="1" applyProtection="1">
      <alignment horizontal="right" vertical="center" indent="1"/>
    </xf>
    <xf numFmtId="164" fontId="18" fillId="4" borderId="14" xfId="0" applyNumberFormat="1" applyFont="1" applyFill="1" applyBorder="1" applyAlignment="1" applyProtection="1">
      <alignment horizontal="right" vertical="center" wrapText="1"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12" fillId="4" borderId="8" xfId="0" applyFont="1" applyFill="1" applyBorder="1" applyAlignment="1" applyProtection="1">
      <alignment horizontal="left" vertical="center" wrapText="1" indent="1"/>
    </xf>
    <xf numFmtId="0" fontId="0" fillId="4" borderId="8" xfId="0" applyFill="1" applyBorder="1" applyAlignment="1" applyProtection="1">
      <alignment horizontal="center" vertical="center" wrapText="1"/>
    </xf>
    <xf numFmtId="0" fontId="2" fillId="4" borderId="8" xfId="0" applyFont="1" applyFill="1" applyBorder="1" applyAlignment="1" applyProtection="1">
      <alignment horizontal="left" vertical="center" wrapText="1" indent="1"/>
    </xf>
    <xf numFmtId="0" fontId="3" fillId="4" borderId="8" xfId="0" applyFont="1" applyFill="1" applyBorder="1" applyAlignment="1" applyProtection="1">
      <alignment horizontal="left" vertical="center" wrapText="1" indent="1"/>
    </xf>
    <xf numFmtId="0" fontId="7" fillId="0" borderId="10" xfId="0" applyFont="1" applyBorder="1" applyAlignment="1" applyProtection="1">
      <alignment vertical="center"/>
    </xf>
    <xf numFmtId="0" fontId="0" fillId="0" borderId="10" xfId="0" applyBorder="1" applyAlignment="1" applyProtection="1">
      <alignment vertical="center"/>
    </xf>
    <xf numFmtId="0" fontId="24" fillId="4" borderId="8" xfId="0" applyFont="1" applyFill="1" applyBorder="1" applyAlignment="1" applyProtection="1">
      <alignment horizontal="left" vertical="center" wrapText="1" indent="1"/>
    </xf>
    <xf numFmtId="0" fontId="26" fillId="4" borderId="8" xfId="0" applyFont="1" applyFill="1" applyBorder="1" applyAlignment="1" applyProtection="1">
      <alignment horizontal="center" vertical="center" wrapText="1"/>
    </xf>
    <xf numFmtId="0" fontId="26" fillId="4" borderId="8" xfId="0" applyFont="1" applyFill="1" applyBorder="1" applyAlignment="1" applyProtection="1">
      <alignment horizontal="left" vertical="center" wrapText="1" indent="1"/>
    </xf>
    <xf numFmtId="3" fontId="0" fillId="4" borderId="11" xfId="0" applyNumberFormat="1" applyFill="1" applyBorder="1" applyAlignment="1" applyProtection="1">
      <alignment horizontal="center" vertical="center" wrapText="1"/>
    </xf>
    <xf numFmtId="0" fontId="24" fillId="4" borderId="12" xfId="1" applyFont="1" applyFill="1" applyBorder="1" applyAlignment="1" applyProtection="1">
      <alignment horizontal="left" vertical="center" wrapText="1" indent="1"/>
    </xf>
    <xf numFmtId="3" fontId="0" fillId="4" borderId="12" xfId="0" applyNumberFormat="1" applyFill="1" applyBorder="1" applyAlignment="1" applyProtection="1">
      <alignment horizontal="center" vertical="center" wrapText="1"/>
    </xf>
    <xf numFmtId="0" fontId="22" fillId="4" borderId="12" xfId="1" applyFont="1" applyFill="1" applyBorder="1" applyAlignment="1" applyProtection="1">
      <alignment horizontal="center" vertical="center" wrapText="1"/>
    </xf>
    <xf numFmtId="0" fontId="27" fillId="4" borderId="12" xfId="5" applyFont="1" applyFill="1" applyBorder="1" applyAlignment="1" applyProtection="1">
      <alignment horizontal="left" vertical="center" wrapText="1" indent="1"/>
    </xf>
    <xf numFmtId="164" fontId="0" fillId="0" borderId="12" xfId="0" applyNumberFormat="1" applyBorder="1" applyAlignment="1" applyProtection="1">
      <alignment horizontal="right" vertical="center" indent="1"/>
    </xf>
    <xf numFmtId="165" fontId="0" fillId="0" borderId="12" xfId="0" applyNumberFormat="1" applyBorder="1" applyAlignment="1" applyProtection="1">
      <alignment horizontal="right" vertical="center" indent="1"/>
    </xf>
    <xf numFmtId="0" fontId="0" fillId="0" borderId="12" xfId="0" applyBorder="1" applyAlignment="1" applyProtection="1">
      <alignment horizontal="center" vertical="center"/>
    </xf>
    <xf numFmtId="3" fontId="0" fillId="4" borderId="19" xfId="0" applyNumberFormat="1" applyFill="1" applyBorder="1" applyAlignment="1" applyProtection="1">
      <alignment horizontal="center" vertical="center" wrapText="1"/>
    </xf>
    <xf numFmtId="0" fontId="24" fillId="4" borderId="20" xfId="1" applyFont="1" applyFill="1" applyBorder="1" applyAlignment="1" applyProtection="1">
      <alignment horizontal="left" vertical="center" wrapText="1" indent="1"/>
    </xf>
    <xf numFmtId="3" fontId="0" fillId="4" borderId="20" xfId="0" applyNumberFormat="1" applyFill="1" applyBorder="1" applyAlignment="1" applyProtection="1">
      <alignment horizontal="center" vertical="center" wrapText="1"/>
    </xf>
    <xf numFmtId="0" fontId="22" fillId="4" borderId="20" xfId="1" applyFont="1" applyFill="1" applyBorder="1" applyAlignment="1" applyProtection="1">
      <alignment horizontal="center" vertical="center" wrapText="1"/>
    </xf>
    <xf numFmtId="0" fontId="22" fillId="4" borderId="20" xfId="5" applyFont="1" applyFill="1" applyBorder="1" applyAlignment="1" applyProtection="1">
      <alignment horizontal="left" vertical="center" wrapText="1" indent="1"/>
    </xf>
    <xf numFmtId="164" fontId="0" fillId="0" borderId="20" xfId="0" applyNumberFormat="1" applyBorder="1" applyAlignment="1" applyProtection="1">
      <alignment horizontal="right" vertical="center" indent="1"/>
    </xf>
    <xf numFmtId="165" fontId="0" fillId="0" borderId="20" xfId="0" applyNumberFormat="1" applyBorder="1" applyAlignment="1" applyProtection="1">
      <alignment horizontal="right" vertical="center" indent="1"/>
    </xf>
    <xf numFmtId="0" fontId="0" fillId="0" borderId="20" xfId="0" applyBorder="1" applyAlignment="1" applyProtection="1">
      <alignment horizontal="center" vertical="center"/>
    </xf>
    <xf numFmtId="0" fontId="2" fillId="4" borderId="20" xfId="0" applyFont="1" applyFill="1" applyBorder="1" applyAlignment="1" applyProtection="1">
      <alignment horizontal="center" vertical="center" wrapText="1"/>
    </xf>
    <xf numFmtId="0" fontId="10" fillId="4" borderId="20" xfId="0" applyFont="1" applyFill="1" applyBorder="1" applyAlignment="1" applyProtection="1">
      <alignment horizontal="center" vertical="center" wrapText="1"/>
    </xf>
    <xf numFmtId="0" fontId="13" fillId="4" borderId="20" xfId="0" applyFont="1" applyFill="1" applyBorder="1" applyAlignment="1" applyProtection="1">
      <alignment horizontal="center" vertical="center" wrapText="1"/>
    </xf>
    <xf numFmtId="0" fontId="0" fillId="4" borderId="38" xfId="0" applyFill="1" applyBorder="1" applyAlignment="1" applyProtection="1">
      <alignment horizontal="center" vertical="center" wrapText="1"/>
    </xf>
    <xf numFmtId="0" fontId="24" fillId="4" borderId="12" xfId="1" applyFont="1" applyFill="1" applyBorder="1" applyAlignment="1" applyProtection="1">
      <alignment horizontal="center" vertical="center" wrapText="1"/>
    </xf>
    <xf numFmtId="0" fontId="24" fillId="4" borderId="12" xfId="5" applyFont="1" applyFill="1" applyBorder="1" applyAlignment="1" applyProtection="1">
      <alignment horizontal="left" vertical="center" wrapText="1" indent="1"/>
    </xf>
    <xf numFmtId="3" fontId="0" fillId="4" borderId="21" xfId="0" applyNumberFormat="1" applyFill="1" applyBorder="1" applyAlignment="1" applyProtection="1">
      <alignment horizontal="center" vertical="center" wrapText="1"/>
    </xf>
    <xf numFmtId="0" fontId="24" fillId="4" borderId="1" xfId="1" applyFont="1" applyFill="1" applyBorder="1" applyAlignment="1" applyProtection="1">
      <alignment horizontal="left" vertical="center" wrapText="1" indent="1"/>
    </xf>
    <xf numFmtId="3" fontId="0" fillId="4" borderId="1" xfId="0" applyNumberFormat="1" applyFill="1" applyBorder="1" applyAlignment="1" applyProtection="1">
      <alignment horizontal="center" vertical="center" wrapText="1"/>
    </xf>
    <xf numFmtId="0" fontId="24" fillId="4" borderId="1" xfId="1" applyFont="1" applyFill="1" applyBorder="1" applyAlignment="1" applyProtection="1">
      <alignment horizontal="center" vertical="center" wrapText="1"/>
    </xf>
    <xf numFmtId="0" fontId="24" fillId="4" borderId="1"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4" fillId="4" borderId="24" xfId="1" applyFont="1" applyFill="1" applyBorder="1" applyAlignment="1" applyProtection="1">
      <alignment horizontal="center" vertical="center" wrapText="1"/>
    </xf>
    <xf numFmtId="0" fontId="24" fillId="4" borderId="24" xfId="5" applyFont="1" applyFill="1" applyBorder="1" applyAlignment="1" applyProtection="1">
      <alignment horizontal="left" vertical="center" wrapText="1" indent="1"/>
    </xf>
    <xf numFmtId="3" fontId="0" fillId="4" borderId="16" xfId="0" applyNumberFormat="1" applyFill="1" applyBorder="1" applyAlignment="1" applyProtection="1">
      <alignment horizontal="center" vertical="center" wrapText="1"/>
    </xf>
    <xf numFmtId="0" fontId="24" fillId="4" borderId="17" xfId="1" applyFont="1" applyFill="1" applyBorder="1" applyAlignment="1" applyProtection="1">
      <alignment horizontal="left" vertical="center" wrapText="1" indent="1"/>
    </xf>
    <xf numFmtId="3" fontId="0" fillId="4" borderId="17" xfId="0" applyNumberFormat="1" applyFill="1" applyBorder="1" applyAlignment="1" applyProtection="1">
      <alignment horizontal="center" vertical="center" wrapText="1"/>
    </xf>
    <xf numFmtId="0" fontId="22" fillId="4" borderId="17" xfId="1" applyFont="1" applyFill="1" applyBorder="1" applyAlignment="1" applyProtection="1">
      <alignment horizontal="center" vertical="center" wrapText="1"/>
    </xf>
    <xf numFmtId="0" fontId="22" fillId="4"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2" fillId="4" borderId="17" xfId="0" applyFont="1" applyFill="1" applyBorder="1" applyAlignment="1" applyProtection="1">
      <alignment horizontal="center" vertical="center" wrapText="1"/>
    </xf>
    <xf numFmtId="0" fontId="10" fillId="4" borderId="17" xfId="0" applyFont="1" applyFill="1" applyBorder="1" applyAlignment="1" applyProtection="1">
      <alignment horizontal="center" vertical="center" wrapText="1"/>
    </xf>
    <xf numFmtId="0" fontId="13" fillId="4" borderId="17" xfId="0" applyFont="1" applyFill="1" applyBorder="1" applyAlignment="1" applyProtection="1">
      <alignment horizontal="center" vertical="center" wrapText="1"/>
    </xf>
    <xf numFmtId="0" fontId="0" fillId="4" borderId="40" xfId="0" applyFill="1" applyBorder="1" applyAlignment="1" applyProtection="1">
      <alignment horizontal="center" vertical="center" wrapText="1"/>
    </xf>
    <xf numFmtId="0" fontId="0" fillId="0" borderId="9" xfId="0" applyBorder="1" applyProtection="1"/>
    <xf numFmtId="0" fontId="13"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7" fillId="3" borderId="2" xfId="0" applyFont="1" applyFill="1" applyBorder="1" applyAlignment="1" applyProtection="1">
      <alignment horizontal="center" vertical="center" wrapText="1"/>
    </xf>
    <xf numFmtId="0" fontId="13" fillId="3" borderId="3" xfId="0" applyFont="1" applyFill="1" applyBorder="1" applyAlignment="1" applyProtection="1">
      <alignment horizontal="center" vertical="center" wrapText="1"/>
    </xf>
    <xf numFmtId="0" fontId="0" fillId="0" borderId="0" xfId="0" applyBorder="1" applyProtection="1"/>
    <xf numFmtId="0" fontId="0" fillId="0" borderId="0" xfId="0" applyAlignment="1" applyProtection="1">
      <alignment horizontal="right" vertical="center" wrapText="1"/>
    </xf>
    <xf numFmtId="0" fontId="17" fillId="0" borderId="0" xfId="0" applyFont="1" applyAlignment="1" applyProtection="1">
      <alignment horizontal="left" vertical="center" wrapText="1"/>
    </xf>
    <xf numFmtId="164" fontId="19" fillId="0" borderId="0" xfId="0" applyNumberFormat="1" applyFont="1" applyAlignment="1" applyProtection="1">
      <alignment horizontal="right" vertical="center" indent="1"/>
    </xf>
    <xf numFmtId="164" fontId="11" fillId="0" borderId="2" xfId="0" applyNumberFormat="1" applyFont="1" applyBorder="1" applyAlignment="1" applyProtection="1">
      <alignment horizontal="center" vertical="center"/>
    </xf>
    <xf numFmtId="4" fontId="0" fillId="0" borderId="0" xfId="0" applyNumberFormat="1" applyAlignment="1" applyProtection="1">
      <alignment horizontal="center" vertical="top" wrapText="1"/>
    </xf>
    <xf numFmtId="164" fontId="18" fillId="2" borderId="6" xfId="0" applyNumberFormat="1" applyFont="1" applyFill="1" applyBorder="1" applyAlignment="1" applyProtection="1">
      <alignment horizontal="right" vertical="center" wrapText="1" indent="1"/>
      <protection locked="0"/>
    </xf>
    <xf numFmtId="164" fontId="18" fillId="2" borderId="8" xfId="0" applyNumberFormat="1" applyFont="1" applyFill="1" applyBorder="1" applyAlignment="1" applyProtection="1">
      <alignment horizontal="right" vertical="center" wrapText="1" indent="1"/>
      <protection locked="0"/>
    </xf>
    <xf numFmtId="164" fontId="18" fillId="2" borderId="24" xfId="0" applyNumberFormat="1" applyFont="1" applyFill="1" applyBorder="1" applyAlignment="1" applyProtection="1">
      <alignment horizontal="right" vertical="center" wrapText="1" indent="1"/>
      <protection locked="0"/>
    </xf>
    <xf numFmtId="164" fontId="18" fillId="2" borderId="14" xfId="0" applyNumberFormat="1" applyFont="1" applyFill="1" applyBorder="1" applyAlignment="1" applyProtection="1">
      <alignment horizontal="right" vertical="center" wrapText="1" indent="1"/>
      <protection locked="0"/>
    </xf>
    <xf numFmtId="164" fontId="18" fillId="2" borderId="12" xfId="0" applyNumberFormat="1" applyFont="1" applyFill="1" applyBorder="1" applyAlignment="1" applyProtection="1">
      <alignment horizontal="right" vertical="center" wrapText="1" indent="1"/>
      <protection locked="0"/>
    </xf>
    <xf numFmtId="164" fontId="18" fillId="2" borderId="20" xfId="0" applyNumberFormat="1" applyFont="1" applyFill="1" applyBorder="1" applyAlignment="1" applyProtection="1">
      <alignment horizontal="right" vertical="center" wrapText="1" indent="1"/>
      <protection locked="0"/>
    </xf>
    <xf numFmtId="164" fontId="18" fillId="2" borderId="1" xfId="0" applyNumberFormat="1" applyFont="1" applyFill="1" applyBorder="1" applyAlignment="1" applyProtection="1">
      <alignment horizontal="right" vertical="center" wrapText="1" indent="1"/>
      <protection locked="0"/>
    </xf>
    <xf numFmtId="164" fontId="18" fillId="2" borderId="17" xfId="0" applyNumberFormat="1" applyFont="1" applyFill="1" applyBorder="1" applyAlignment="1" applyProtection="1">
      <alignment horizontal="right" vertical="center" wrapText="1" indent="1"/>
      <protection locked="0"/>
    </xf>
    <xf numFmtId="0" fontId="13" fillId="4" borderId="1" xfId="0" applyFont="1" applyFill="1" applyBorder="1" applyAlignment="1" applyProtection="1">
      <alignment horizontal="center" vertical="center" wrapText="1"/>
    </xf>
    <xf numFmtId="0" fontId="13" fillId="4" borderId="13" xfId="0" applyFont="1" applyFill="1" applyBorder="1" applyAlignment="1" applyProtection="1">
      <alignment horizontal="center" vertical="center" wrapText="1"/>
    </xf>
    <xf numFmtId="0" fontId="13" fillId="4" borderId="25" xfId="0" applyFont="1" applyFill="1" applyBorder="1" applyAlignment="1" applyProtection="1">
      <alignment horizontal="center" vertical="center" wrapText="1"/>
    </xf>
    <xf numFmtId="0" fontId="10" fillId="4" borderId="1" xfId="0" applyFont="1" applyFill="1" applyBorder="1" applyAlignment="1" applyProtection="1">
      <alignment horizontal="center" vertical="center" wrapText="1"/>
    </xf>
    <xf numFmtId="0" fontId="10" fillId="4" borderId="13" xfId="0" applyFont="1" applyFill="1" applyBorder="1" applyAlignment="1" applyProtection="1">
      <alignment horizontal="center" vertical="center" wrapText="1"/>
    </xf>
    <xf numFmtId="0" fontId="10" fillId="4" borderId="25" xfId="0" applyFont="1" applyFill="1" applyBorder="1" applyAlignment="1" applyProtection="1">
      <alignment horizontal="center" vertical="center" wrapText="1"/>
    </xf>
    <xf numFmtId="0" fontId="0" fillId="4" borderId="39" xfId="0" applyFill="1" applyBorder="1" applyAlignment="1" applyProtection="1">
      <alignment horizontal="center" vertical="center" wrapText="1"/>
    </xf>
    <xf numFmtId="0" fontId="0" fillId="4" borderId="36" xfId="0" applyFill="1" applyBorder="1" applyAlignment="1" applyProtection="1">
      <alignment horizontal="center" vertical="center" wrapText="1"/>
    </xf>
    <xf numFmtId="0" fontId="0" fillId="4" borderId="37" xfId="0" applyFill="1" applyBorder="1" applyAlignment="1" applyProtection="1">
      <alignment horizontal="center" vertical="center" wrapText="1"/>
    </xf>
    <xf numFmtId="0" fontId="13" fillId="4" borderId="15" xfId="0" applyFont="1" applyFill="1" applyBorder="1" applyAlignment="1" applyProtection="1">
      <alignment horizontal="center" vertical="center" wrapText="1"/>
    </xf>
    <xf numFmtId="0" fontId="10" fillId="4" borderId="15" xfId="0" applyFont="1" applyFill="1" applyBorder="1" applyAlignment="1" applyProtection="1">
      <alignment horizontal="center" vertical="center" wrapText="1"/>
    </xf>
    <xf numFmtId="0" fontId="0" fillId="4" borderId="35" xfId="0" applyFill="1" applyBorder="1" applyAlignment="1" applyProtection="1">
      <alignment horizontal="center" vertical="center" wrapText="1"/>
    </xf>
    <xf numFmtId="0" fontId="4" fillId="4" borderId="15" xfId="0" applyFont="1" applyFill="1" applyBorder="1" applyAlignment="1" applyProtection="1">
      <alignment horizontal="center" vertical="center" wrapText="1"/>
    </xf>
    <xf numFmtId="0" fontId="4" fillId="4" borderId="13" xfId="0" applyFont="1" applyFill="1" applyBorder="1" applyAlignment="1" applyProtection="1">
      <alignment horizontal="center" vertical="center" wrapText="1"/>
    </xf>
    <xf numFmtId="0" fontId="4" fillId="4" borderId="25" xfId="0" applyFont="1" applyFill="1" applyBorder="1" applyAlignment="1" applyProtection="1">
      <alignment horizontal="center" vertical="center" wrapText="1"/>
    </xf>
    <xf numFmtId="0" fontId="2" fillId="4" borderId="15" xfId="0" applyFont="1" applyFill="1" applyBorder="1" applyAlignment="1" applyProtection="1">
      <alignment horizontal="center" vertical="center" wrapText="1"/>
    </xf>
    <xf numFmtId="0" fontId="3" fillId="4" borderId="13" xfId="0" applyFont="1" applyFill="1" applyBorder="1" applyAlignment="1" applyProtection="1">
      <alignment horizontal="center" vertical="center" wrapText="1"/>
    </xf>
    <xf numFmtId="0" fontId="3" fillId="4" borderId="25" xfId="0" applyFont="1" applyFill="1" applyBorder="1" applyAlignment="1" applyProtection="1">
      <alignment horizontal="center" vertical="center" wrapText="1"/>
    </xf>
    <xf numFmtId="0" fontId="2" fillId="4" borderId="13" xfId="0" applyFont="1" applyFill="1" applyBorder="1" applyAlignment="1" applyProtection="1">
      <alignment horizontal="center" vertical="center" wrapText="1"/>
    </xf>
    <xf numFmtId="0" fontId="6" fillId="4" borderId="13" xfId="0" applyFont="1" applyFill="1" applyBorder="1" applyAlignment="1" applyProtection="1">
      <alignment horizontal="center" vertical="center" wrapText="1"/>
    </xf>
    <xf numFmtId="0" fontId="5" fillId="4" borderId="13" xfId="0" applyFont="1" applyFill="1" applyBorder="1" applyAlignment="1" applyProtection="1">
      <alignment horizontal="center" vertical="center" wrapText="1"/>
    </xf>
    <xf numFmtId="0" fontId="2" fillId="4" borderId="1" xfId="0" applyFont="1" applyFill="1" applyBorder="1" applyAlignment="1" applyProtection="1">
      <alignment horizontal="center" vertical="center" wrapText="1"/>
    </xf>
    <xf numFmtId="0" fontId="6" fillId="4" borderId="25" xfId="0" applyFont="1" applyFill="1" applyBorder="1" applyAlignment="1" applyProtection="1">
      <alignment horizontal="center" vertical="center" wrapText="1"/>
    </xf>
    <xf numFmtId="0" fontId="17" fillId="0" borderId="0" xfId="0" applyFont="1" applyAlignment="1" applyProtection="1">
      <alignment horizontal="left" vertical="center" wrapText="1"/>
    </xf>
    <xf numFmtId="164" fontId="11"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0" fontId="13" fillId="0" borderId="0" xfId="0" applyFont="1" applyAlignment="1" applyProtection="1">
      <alignment horizontal="left" vertical="center" wrapText="1"/>
    </xf>
    <xf numFmtId="0" fontId="2" fillId="4" borderId="25" xfId="0" applyFont="1" applyFill="1" applyBorder="1" applyAlignment="1" applyProtection="1">
      <alignment horizontal="center" vertical="center" wrapText="1"/>
    </xf>
    <xf numFmtId="0" fontId="21" fillId="0" borderId="0" xfId="0" applyFont="1" applyFill="1" applyAlignment="1" applyProtection="1">
      <alignment horizontal="left" vertical="center" wrapText="1"/>
    </xf>
    <xf numFmtId="0" fontId="21" fillId="0" borderId="0" xfId="0" applyFont="1" applyFill="1" applyAlignment="1" applyProtection="1">
      <alignment horizontal="left" vertical="center"/>
    </xf>
    <xf numFmtId="0" fontId="13"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18" fillId="4" borderId="13" xfId="0" applyFont="1" applyFill="1" applyBorder="1" applyAlignment="1" applyProtection="1">
      <alignment horizontal="center" vertical="center" wrapText="1"/>
    </xf>
    <xf numFmtId="0" fontId="18" fillId="4" borderId="15" xfId="0" applyFont="1" applyFill="1" applyBorder="1" applyAlignment="1" applyProtection="1">
      <alignment horizontal="center" vertical="center" wrapText="1"/>
    </xf>
    <xf numFmtId="0" fontId="18" fillId="4" borderId="25" xfId="0" applyFont="1" applyFill="1" applyBorder="1" applyAlignment="1" applyProtection="1">
      <alignment horizontal="center" vertical="center" wrapText="1"/>
    </xf>
    <xf numFmtId="0" fontId="18" fillId="4" borderId="1" xfId="0" applyFont="1" applyFill="1" applyBorder="1" applyAlignment="1" applyProtection="1">
      <alignment horizontal="center" vertical="center" wrapText="1"/>
    </xf>
    <xf numFmtId="0" fontId="29" fillId="0" borderId="0" xfId="0" applyFont="1" applyFill="1" applyBorder="1" applyAlignment="1" applyProtection="1">
      <alignment horizontal="center" vertical="center" wrapText="1"/>
    </xf>
    <xf numFmtId="0" fontId="29" fillId="0" borderId="27" xfId="0" applyFont="1" applyFill="1" applyBorder="1" applyAlignment="1" applyProtection="1">
      <alignment horizontal="center" vertical="center" wrapText="1"/>
    </xf>
    <xf numFmtId="0" fontId="0" fillId="2" borderId="28" xfId="0" applyFill="1" applyBorder="1" applyAlignment="1" applyProtection="1">
      <alignment horizontal="center" vertical="center" wrapText="1"/>
    </xf>
    <xf numFmtId="0" fontId="0" fillId="2" borderId="29" xfId="0" applyFill="1" applyBorder="1" applyAlignment="1" applyProtection="1">
      <alignment horizontal="center" vertical="center" wrapText="1"/>
    </xf>
    <xf numFmtId="0" fontId="0" fillId="2" borderId="31" xfId="0" applyFill="1" applyBorder="1" applyAlignment="1" applyProtection="1">
      <alignment horizontal="center" vertical="center" wrapText="1"/>
    </xf>
    <xf numFmtId="0" fontId="0" fillId="2" borderId="32" xfId="0" applyFill="1" applyBorder="1" applyAlignment="1" applyProtection="1">
      <alignment horizontal="center" vertical="center" wrapText="1"/>
    </xf>
    <xf numFmtId="0" fontId="13" fillId="0" borderId="30" xfId="0" applyNumberFormat="1" applyFont="1" applyBorder="1" applyAlignment="1" applyProtection="1">
      <alignment horizontal="center" vertical="center" wrapText="1"/>
    </xf>
    <xf numFmtId="0" fontId="18" fillId="2" borderId="26" xfId="0" applyFont="1" applyFill="1" applyBorder="1" applyAlignment="1" applyProtection="1">
      <alignment horizontal="center" vertical="center" wrapText="1"/>
      <protection locked="0"/>
    </xf>
    <xf numFmtId="0" fontId="18" fillId="2" borderId="20" xfId="0" applyFont="1" applyFill="1" applyBorder="1" applyAlignment="1" applyProtection="1">
      <alignment horizontal="center" vertical="center" wrapText="1"/>
      <protection locked="0"/>
    </xf>
  </cellXfs>
  <cellStyles count="9">
    <cellStyle name="Měna" xfId="8" builtinId="4"/>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15">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DDE9F7"/>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17"/>
  <sheetViews>
    <sheetView showGridLines="0" tabSelected="1" zoomScale="62" zoomScaleNormal="62" workbookViewId="0"/>
  </sheetViews>
  <sheetFormatPr defaultRowHeight="14.5" x14ac:dyDescent="0.35"/>
  <cols>
    <col min="1" max="1" width="2.6328125" style="10" bestFit="1" customWidth="1"/>
    <col min="2" max="2" width="5.54296875" style="10" bestFit="1" customWidth="1"/>
    <col min="3" max="3" width="57.08984375" style="12" customWidth="1"/>
    <col min="4" max="4" width="12.453125" style="140" customWidth="1"/>
    <col min="5" max="5" width="11.08984375" style="11" customWidth="1"/>
    <col min="6" max="6" width="94.6328125" style="12" customWidth="1"/>
    <col min="7" max="7" width="31.36328125" style="12" customWidth="1"/>
    <col min="8" max="8" width="20.36328125" style="12" hidden="1" customWidth="1"/>
    <col min="9" max="9" width="24" style="10" customWidth="1"/>
    <col min="10" max="10" width="22.6328125" style="10" customWidth="1"/>
    <col min="11" max="11" width="20.54296875" style="10" bestFit="1" customWidth="1"/>
    <col min="12" max="12" width="19.54296875" style="10" bestFit="1" customWidth="1"/>
    <col min="13" max="13" width="14.453125" style="10" customWidth="1"/>
    <col min="14" max="14" width="27.90625" style="10" hidden="1" customWidth="1"/>
    <col min="15" max="15" width="20.453125" style="10" hidden="1" customWidth="1"/>
    <col min="16" max="16" width="32.08984375" style="10" customWidth="1"/>
    <col min="17" max="17" width="41" style="10" customWidth="1"/>
    <col min="18" max="18" width="28.36328125" style="10" customWidth="1"/>
    <col min="19" max="19" width="15.90625" style="10" hidden="1" customWidth="1"/>
    <col min="20" max="20" width="40.08984375" style="13" customWidth="1"/>
    <col min="21" max="21" width="2.453125" style="10" customWidth="1"/>
    <col min="22" max="16384" width="8.7265625" style="10"/>
  </cols>
  <sheetData>
    <row r="1" spans="1:21" ht="38.25" customHeight="1" x14ac:dyDescent="0.35">
      <c r="B1" s="178" t="s">
        <v>26</v>
      </c>
      <c r="C1" s="179"/>
      <c r="D1" s="179"/>
    </row>
    <row r="2" spans="1:21" ht="20.149999999999999" customHeight="1" x14ac:dyDescent="0.35">
      <c r="C2" s="10"/>
      <c r="D2" s="14"/>
      <c r="E2" s="15"/>
      <c r="F2" s="16"/>
      <c r="G2" s="16"/>
      <c r="H2" s="16"/>
      <c r="I2" s="16"/>
      <c r="J2" s="16"/>
      <c r="L2" s="17"/>
      <c r="M2" s="17"/>
      <c r="N2" s="17"/>
      <c r="O2" s="17"/>
      <c r="P2" s="17"/>
      <c r="Q2" s="17"/>
      <c r="R2" s="17"/>
      <c r="S2" s="18"/>
      <c r="T2" s="19"/>
    </row>
    <row r="3" spans="1:21" ht="20.149999999999999" customHeight="1" x14ac:dyDescent="0.35">
      <c r="B3" s="187" t="s">
        <v>151</v>
      </c>
      <c r="C3" s="188"/>
      <c r="D3" s="189" t="s">
        <v>0</v>
      </c>
      <c r="E3" s="190"/>
      <c r="F3" s="193" t="s">
        <v>152</v>
      </c>
      <c r="G3" s="131"/>
      <c r="H3" s="20"/>
      <c r="I3" s="20"/>
      <c r="J3" s="20"/>
      <c r="K3" s="20"/>
      <c r="L3" s="20"/>
      <c r="N3" s="21"/>
      <c r="O3" s="21"/>
      <c r="P3" s="17"/>
      <c r="Q3" s="17"/>
      <c r="R3" s="17"/>
    </row>
    <row r="4" spans="1:21" ht="20.149999999999999" customHeight="1" thickBot="1" x14ac:dyDescent="0.4">
      <c r="B4" s="187"/>
      <c r="C4" s="188"/>
      <c r="D4" s="191"/>
      <c r="E4" s="192"/>
      <c r="F4" s="193"/>
      <c r="G4" s="131"/>
      <c r="H4" s="16"/>
      <c r="I4" s="17"/>
      <c r="J4" s="17"/>
      <c r="L4" s="17"/>
      <c r="M4" s="17"/>
      <c r="N4" s="17"/>
      <c r="O4" s="17"/>
      <c r="P4" s="17"/>
      <c r="Q4" s="17"/>
      <c r="R4" s="17"/>
    </row>
    <row r="5" spans="1:21" ht="34.5" customHeight="1" thickBot="1" x14ac:dyDescent="0.4">
      <c r="B5" s="22"/>
      <c r="C5" s="23"/>
      <c r="D5" s="24"/>
      <c r="E5" s="24"/>
      <c r="F5" s="16"/>
      <c r="G5" s="25" t="s">
        <v>0</v>
      </c>
      <c r="H5" s="26"/>
      <c r="J5" s="25" t="s">
        <v>0</v>
      </c>
      <c r="T5" s="27"/>
    </row>
    <row r="6" spans="1:21" ht="69" customHeight="1" thickTop="1" thickBot="1" x14ac:dyDescent="0.4">
      <c r="A6" s="28"/>
      <c r="B6" s="29" t="s">
        <v>1</v>
      </c>
      <c r="C6" s="30" t="s">
        <v>11</v>
      </c>
      <c r="D6" s="30" t="s">
        <v>2</v>
      </c>
      <c r="E6" s="30" t="s">
        <v>12</v>
      </c>
      <c r="F6" s="30" t="s">
        <v>13</v>
      </c>
      <c r="G6" s="31" t="s">
        <v>25</v>
      </c>
      <c r="H6" s="30" t="s">
        <v>14</v>
      </c>
      <c r="I6" s="30" t="s">
        <v>3</v>
      </c>
      <c r="J6" s="32" t="s">
        <v>4</v>
      </c>
      <c r="K6" s="134" t="s">
        <v>5</v>
      </c>
      <c r="L6" s="134" t="s">
        <v>6</v>
      </c>
      <c r="M6" s="30" t="s">
        <v>15</v>
      </c>
      <c r="N6" s="30" t="s">
        <v>22</v>
      </c>
      <c r="O6" s="30" t="s">
        <v>16</v>
      </c>
      <c r="P6" s="134" t="s">
        <v>17</v>
      </c>
      <c r="Q6" s="30" t="s">
        <v>18</v>
      </c>
      <c r="R6" s="30" t="s">
        <v>19</v>
      </c>
      <c r="S6" s="30" t="s">
        <v>20</v>
      </c>
      <c r="T6" s="33" t="s">
        <v>21</v>
      </c>
      <c r="U6" s="34"/>
    </row>
    <row r="7" spans="1:21" ht="40.25" customHeight="1" thickTop="1" x14ac:dyDescent="0.35">
      <c r="A7" s="35"/>
      <c r="B7" s="36">
        <v>1</v>
      </c>
      <c r="C7" s="37" t="s">
        <v>122</v>
      </c>
      <c r="D7" s="38">
        <v>15</v>
      </c>
      <c r="E7" s="39" t="s">
        <v>27</v>
      </c>
      <c r="F7" s="40" t="s">
        <v>28</v>
      </c>
      <c r="G7" s="184" t="s">
        <v>110</v>
      </c>
      <c r="H7" s="41">
        <f t="shared" ref="H7:H38" si="0">D7*I7</f>
        <v>96</v>
      </c>
      <c r="I7" s="42">
        <v>6.4</v>
      </c>
      <c r="J7" s="141"/>
      <c r="K7" s="43">
        <f t="shared" ref="K7:K34" si="1">D7*J7</f>
        <v>0</v>
      </c>
      <c r="L7" s="44" t="str">
        <f t="shared" ref="L7:L34" si="2">IF(ISNUMBER(J7), IF(J7&gt;I7,"NEVYHOVUJE","VYHOVUJE")," ")</f>
        <v xml:space="preserve"> </v>
      </c>
      <c r="M7" s="161" t="s">
        <v>24</v>
      </c>
      <c r="N7" s="45"/>
      <c r="O7" s="159"/>
      <c r="P7" s="164" t="s">
        <v>111</v>
      </c>
      <c r="Q7" s="164" t="s">
        <v>112</v>
      </c>
      <c r="R7" s="158">
        <v>21</v>
      </c>
      <c r="S7" s="159"/>
      <c r="T7" s="160" t="s">
        <v>10</v>
      </c>
      <c r="U7" s="34"/>
    </row>
    <row r="8" spans="1:21" ht="20.399999999999999" customHeight="1" x14ac:dyDescent="0.35">
      <c r="A8" s="28"/>
      <c r="B8" s="46">
        <v>2</v>
      </c>
      <c r="C8" s="47" t="s">
        <v>123</v>
      </c>
      <c r="D8" s="48">
        <v>3</v>
      </c>
      <c r="E8" s="49" t="s">
        <v>27</v>
      </c>
      <c r="F8" s="50" t="s">
        <v>29</v>
      </c>
      <c r="G8" s="183"/>
      <c r="H8" s="51">
        <f t="shared" si="0"/>
        <v>36</v>
      </c>
      <c r="I8" s="52">
        <v>12</v>
      </c>
      <c r="J8" s="142"/>
      <c r="K8" s="53">
        <f t="shared" si="1"/>
        <v>0</v>
      </c>
      <c r="L8" s="54" t="str">
        <f t="shared" si="2"/>
        <v xml:space="preserve"> </v>
      </c>
      <c r="M8" s="162"/>
      <c r="N8" s="55"/>
      <c r="O8" s="153"/>
      <c r="P8" s="165"/>
      <c r="Q8" s="165"/>
      <c r="R8" s="150"/>
      <c r="S8" s="153"/>
      <c r="T8" s="156"/>
      <c r="U8" s="34"/>
    </row>
    <row r="9" spans="1:21" ht="72.5" x14ac:dyDescent="0.35">
      <c r="A9" s="28"/>
      <c r="B9" s="46">
        <v>3</v>
      </c>
      <c r="C9" s="47" t="s">
        <v>30</v>
      </c>
      <c r="D9" s="48">
        <v>25</v>
      </c>
      <c r="E9" s="49" t="s">
        <v>31</v>
      </c>
      <c r="F9" s="50" t="s">
        <v>124</v>
      </c>
      <c r="G9" s="183"/>
      <c r="H9" s="51">
        <f t="shared" si="0"/>
        <v>2725</v>
      </c>
      <c r="I9" s="52">
        <v>109</v>
      </c>
      <c r="J9" s="142"/>
      <c r="K9" s="53">
        <f t="shared" si="1"/>
        <v>0</v>
      </c>
      <c r="L9" s="54" t="str">
        <f t="shared" si="2"/>
        <v xml:space="preserve"> </v>
      </c>
      <c r="M9" s="162"/>
      <c r="N9" s="55"/>
      <c r="O9" s="153"/>
      <c r="P9" s="165"/>
      <c r="Q9" s="165"/>
      <c r="R9" s="150"/>
      <c r="S9" s="153"/>
      <c r="T9" s="156"/>
      <c r="U9" s="34"/>
    </row>
    <row r="10" spans="1:21" ht="17.399999999999999" customHeight="1" x14ac:dyDescent="0.35">
      <c r="A10" s="28"/>
      <c r="B10" s="46">
        <v>4</v>
      </c>
      <c r="C10" s="47" t="s">
        <v>32</v>
      </c>
      <c r="D10" s="48">
        <v>10</v>
      </c>
      <c r="E10" s="49" t="s">
        <v>31</v>
      </c>
      <c r="F10" s="50" t="s">
        <v>33</v>
      </c>
      <c r="G10" s="183"/>
      <c r="H10" s="51">
        <f t="shared" si="0"/>
        <v>2900</v>
      </c>
      <c r="I10" s="52">
        <v>290</v>
      </c>
      <c r="J10" s="142"/>
      <c r="K10" s="53">
        <f t="shared" si="1"/>
        <v>0</v>
      </c>
      <c r="L10" s="54" t="str">
        <f t="shared" si="2"/>
        <v xml:space="preserve"> </v>
      </c>
      <c r="M10" s="162"/>
      <c r="N10" s="55"/>
      <c r="O10" s="153"/>
      <c r="P10" s="165"/>
      <c r="Q10" s="165"/>
      <c r="R10" s="150"/>
      <c r="S10" s="153"/>
      <c r="T10" s="156"/>
      <c r="U10" s="34"/>
    </row>
    <row r="11" spans="1:21" ht="17.399999999999999" customHeight="1" x14ac:dyDescent="0.35">
      <c r="A11" s="28"/>
      <c r="B11" s="46">
        <v>5</v>
      </c>
      <c r="C11" s="47" t="s">
        <v>34</v>
      </c>
      <c r="D11" s="48">
        <v>2</v>
      </c>
      <c r="E11" s="56" t="s">
        <v>31</v>
      </c>
      <c r="F11" s="57" t="s">
        <v>35</v>
      </c>
      <c r="G11" s="183"/>
      <c r="H11" s="51">
        <f t="shared" si="0"/>
        <v>1500</v>
      </c>
      <c r="I11" s="52">
        <v>750</v>
      </c>
      <c r="J11" s="142"/>
      <c r="K11" s="53">
        <f t="shared" si="1"/>
        <v>0</v>
      </c>
      <c r="L11" s="54" t="str">
        <f t="shared" si="2"/>
        <v xml:space="preserve"> </v>
      </c>
      <c r="M11" s="162"/>
      <c r="N11" s="55"/>
      <c r="O11" s="153"/>
      <c r="P11" s="165"/>
      <c r="Q11" s="165"/>
      <c r="R11" s="150"/>
      <c r="S11" s="153"/>
      <c r="T11" s="156"/>
      <c r="U11" s="34"/>
    </row>
    <row r="12" spans="1:21" ht="17.399999999999999" customHeight="1" x14ac:dyDescent="0.35">
      <c r="A12" s="28"/>
      <c r="B12" s="46">
        <v>6</v>
      </c>
      <c r="C12" s="47" t="s">
        <v>36</v>
      </c>
      <c r="D12" s="48">
        <v>50</v>
      </c>
      <c r="E12" s="49" t="s">
        <v>27</v>
      </c>
      <c r="F12" s="50" t="s">
        <v>37</v>
      </c>
      <c r="G12" s="183"/>
      <c r="H12" s="51">
        <f t="shared" si="0"/>
        <v>750</v>
      </c>
      <c r="I12" s="52">
        <v>15</v>
      </c>
      <c r="J12" s="142"/>
      <c r="K12" s="53">
        <f t="shared" si="1"/>
        <v>0</v>
      </c>
      <c r="L12" s="54" t="str">
        <f t="shared" si="2"/>
        <v xml:space="preserve"> </v>
      </c>
      <c r="M12" s="162"/>
      <c r="N12" s="55"/>
      <c r="O12" s="153"/>
      <c r="P12" s="165"/>
      <c r="Q12" s="165"/>
      <c r="R12" s="150"/>
      <c r="S12" s="153"/>
      <c r="T12" s="156"/>
      <c r="U12" s="34"/>
    </row>
    <row r="13" spans="1:21" ht="17.399999999999999" customHeight="1" x14ac:dyDescent="0.35">
      <c r="A13" s="28"/>
      <c r="B13" s="46">
        <v>7</v>
      </c>
      <c r="C13" s="47" t="s">
        <v>38</v>
      </c>
      <c r="D13" s="48">
        <v>10</v>
      </c>
      <c r="E13" s="49" t="s">
        <v>27</v>
      </c>
      <c r="F13" s="50" t="s">
        <v>39</v>
      </c>
      <c r="G13" s="183"/>
      <c r="H13" s="51">
        <f t="shared" si="0"/>
        <v>280</v>
      </c>
      <c r="I13" s="52">
        <v>28</v>
      </c>
      <c r="J13" s="142"/>
      <c r="K13" s="53">
        <f t="shared" si="1"/>
        <v>0</v>
      </c>
      <c r="L13" s="54" t="str">
        <f t="shared" si="2"/>
        <v xml:space="preserve"> </v>
      </c>
      <c r="M13" s="162"/>
      <c r="N13" s="55"/>
      <c r="O13" s="153"/>
      <c r="P13" s="165"/>
      <c r="Q13" s="165"/>
      <c r="R13" s="150"/>
      <c r="S13" s="153"/>
      <c r="T13" s="156"/>
      <c r="U13" s="34"/>
    </row>
    <row r="14" spans="1:21" ht="17.399999999999999" customHeight="1" x14ac:dyDescent="0.35">
      <c r="A14" s="28"/>
      <c r="B14" s="46">
        <v>8</v>
      </c>
      <c r="C14" s="47" t="s">
        <v>40</v>
      </c>
      <c r="D14" s="48">
        <v>10</v>
      </c>
      <c r="E14" s="49" t="s">
        <v>27</v>
      </c>
      <c r="F14" s="50" t="s">
        <v>39</v>
      </c>
      <c r="G14" s="183"/>
      <c r="H14" s="51">
        <f t="shared" si="0"/>
        <v>370</v>
      </c>
      <c r="I14" s="52">
        <v>37</v>
      </c>
      <c r="J14" s="142"/>
      <c r="K14" s="53">
        <f t="shared" si="1"/>
        <v>0</v>
      </c>
      <c r="L14" s="54" t="str">
        <f t="shared" si="2"/>
        <v xml:space="preserve"> </v>
      </c>
      <c r="M14" s="162"/>
      <c r="N14" s="55"/>
      <c r="O14" s="153"/>
      <c r="P14" s="165"/>
      <c r="Q14" s="165"/>
      <c r="R14" s="150"/>
      <c r="S14" s="153"/>
      <c r="T14" s="156"/>
      <c r="U14" s="34"/>
    </row>
    <row r="15" spans="1:21" ht="17.399999999999999" customHeight="1" x14ac:dyDescent="0.35">
      <c r="A15" s="28"/>
      <c r="B15" s="46">
        <v>9</v>
      </c>
      <c r="C15" s="47" t="s">
        <v>41</v>
      </c>
      <c r="D15" s="48">
        <v>20</v>
      </c>
      <c r="E15" s="49" t="s">
        <v>27</v>
      </c>
      <c r="F15" s="50" t="s">
        <v>42</v>
      </c>
      <c r="G15" s="183"/>
      <c r="H15" s="51">
        <f t="shared" si="0"/>
        <v>620</v>
      </c>
      <c r="I15" s="52">
        <v>31</v>
      </c>
      <c r="J15" s="142"/>
      <c r="K15" s="53">
        <f t="shared" si="1"/>
        <v>0</v>
      </c>
      <c r="L15" s="54" t="str">
        <f t="shared" si="2"/>
        <v xml:space="preserve"> </v>
      </c>
      <c r="M15" s="162"/>
      <c r="N15" s="55"/>
      <c r="O15" s="153"/>
      <c r="P15" s="165"/>
      <c r="Q15" s="165"/>
      <c r="R15" s="150"/>
      <c r="S15" s="153"/>
      <c r="T15" s="156"/>
      <c r="U15" s="34"/>
    </row>
    <row r="16" spans="1:21" ht="17.399999999999999" customHeight="1" x14ac:dyDescent="0.35">
      <c r="A16" s="28"/>
      <c r="B16" s="46">
        <v>10</v>
      </c>
      <c r="C16" s="47" t="s">
        <v>125</v>
      </c>
      <c r="D16" s="48">
        <v>10</v>
      </c>
      <c r="E16" s="49" t="s">
        <v>27</v>
      </c>
      <c r="F16" s="50" t="s">
        <v>43</v>
      </c>
      <c r="G16" s="183"/>
      <c r="H16" s="51">
        <f t="shared" si="0"/>
        <v>590</v>
      </c>
      <c r="I16" s="52">
        <v>59</v>
      </c>
      <c r="J16" s="142"/>
      <c r="K16" s="53">
        <f t="shared" si="1"/>
        <v>0</v>
      </c>
      <c r="L16" s="54" t="str">
        <f t="shared" si="2"/>
        <v xml:space="preserve"> </v>
      </c>
      <c r="M16" s="162"/>
      <c r="N16" s="55"/>
      <c r="O16" s="153"/>
      <c r="P16" s="165"/>
      <c r="Q16" s="165"/>
      <c r="R16" s="150"/>
      <c r="S16" s="153"/>
      <c r="T16" s="156"/>
      <c r="U16" s="34"/>
    </row>
    <row r="17" spans="1:21" ht="17.399999999999999" customHeight="1" x14ac:dyDescent="0.35">
      <c r="A17" s="28"/>
      <c r="B17" s="46">
        <v>11</v>
      </c>
      <c r="C17" s="47" t="s">
        <v>44</v>
      </c>
      <c r="D17" s="48">
        <v>25</v>
      </c>
      <c r="E17" s="49" t="s">
        <v>27</v>
      </c>
      <c r="F17" s="50" t="s">
        <v>45</v>
      </c>
      <c r="G17" s="183"/>
      <c r="H17" s="51">
        <f t="shared" si="0"/>
        <v>75</v>
      </c>
      <c r="I17" s="52">
        <v>3</v>
      </c>
      <c r="J17" s="142"/>
      <c r="K17" s="53">
        <f t="shared" si="1"/>
        <v>0</v>
      </c>
      <c r="L17" s="54" t="str">
        <f t="shared" si="2"/>
        <v xml:space="preserve"> </v>
      </c>
      <c r="M17" s="162"/>
      <c r="N17" s="55"/>
      <c r="O17" s="153"/>
      <c r="P17" s="165"/>
      <c r="Q17" s="165"/>
      <c r="R17" s="150"/>
      <c r="S17" s="153"/>
      <c r="T17" s="156"/>
      <c r="U17" s="34"/>
    </row>
    <row r="18" spans="1:21" ht="17.399999999999999" customHeight="1" x14ac:dyDescent="0.35">
      <c r="A18" s="28"/>
      <c r="B18" s="46">
        <v>12</v>
      </c>
      <c r="C18" s="47" t="s">
        <v>46</v>
      </c>
      <c r="D18" s="48">
        <v>20</v>
      </c>
      <c r="E18" s="49" t="s">
        <v>47</v>
      </c>
      <c r="F18" s="50" t="s">
        <v>48</v>
      </c>
      <c r="G18" s="183"/>
      <c r="H18" s="51">
        <f t="shared" si="0"/>
        <v>660</v>
      </c>
      <c r="I18" s="52">
        <v>33</v>
      </c>
      <c r="J18" s="142"/>
      <c r="K18" s="53">
        <f t="shared" si="1"/>
        <v>0</v>
      </c>
      <c r="L18" s="54" t="str">
        <f t="shared" si="2"/>
        <v xml:space="preserve"> </v>
      </c>
      <c r="M18" s="162"/>
      <c r="N18" s="55"/>
      <c r="O18" s="153"/>
      <c r="P18" s="165"/>
      <c r="Q18" s="165"/>
      <c r="R18" s="150"/>
      <c r="S18" s="153"/>
      <c r="T18" s="156"/>
      <c r="U18" s="34"/>
    </row>
    <row r="19" spans="1:21" ht="17.399999999999999" customHeight="1" x14ac:dyDescent="0.35">
      <c r="A19" s="28"/>
      <c r="B19" s="46">
        <v>13</v>
      </c>
      <c r="C19" s="47" t="s">
        <v>49</v>
      </c>
      <c r="D19" s="48">
        <v>1</v>
      </c>
      <c r="E19" s="49" t="s">
        <v>31</v>
      </c>
      <c r="F19" s="50" t="s">
        <v>50</v>
      </c>
      <c r="G19" s="183"/>
      <c r="H19" s="51">
        <f t="shared" si="0"/>
        <v>260</v>
      </c>
      <c r="I19" s="52">
        <v>260</v>
      </c>
      <c r="J19" s="142"/>
      <c r="K19" s="53">
        <f t="shared" si="1"/>
        <v>0</v>
      </c>
      <c r="L19" s="54" t="str">
        <f t="shared" si="2"/>
        <v xml:space="preserve"> </v>
      </c>
      <c r="M19" s="162"/>
      <c r="N19" s="55"/>
      <c r="O19" s="153"/>
      <c r="P19" s="165"/>
      <c r="Q19" s="165"/>
      <c r="R19" s="150"/>
      <c r="S19" s="153"/>
      <c r="T19" s="156"/>
      <c r="U19" s="34"/>
    </row>
    <row r="20" spans="1:21" ht="31.75" customHeight="1" x14ac:dyDescent="0.35">
      <c r="A20" s="28"/>
      <c r="B20" s="46">
        <v>14</v>
      </c>
      <c r="C20" s="47" t="s">
        <v>51</v>
      </c>
      <c r="D20" s="48">
        <v>15</v>
      </c>
      <c r="E20" s="49" t="s">
        <v>27</v>
      </c>
      <c r="F20" s="50" t="s">
        <v>52</v>
      </c>
      <c r="G20" s="183"/>
      <c r="H20" s="51">
        <f t="shared" si="0"/>
        <v>975</v>
      </c>
      <c r="I20" s="52">
        <v>65</v>
      </c>
      <c r="J20" s="142"/>
      <c r="K20" s="53">
        <f t="shared" si="1"/>
        <v>0</v>
      </c>
      <c r="L20" s="54" t="str">
        <f t="shared" si="2"/>
        <v xml:space="preserve"> </v>
      </c>
      <c r="M20" s="162"/>
      <c r="N20" s="55"/>
      <c r="O20" s="153"/>
      <c r="P20" s="165"/>
      <c r="Q20" s="165"/>
      <c r="R20" s="150"/>
      <c r="S20" s="153"/>
      <c r="T20" s="156"/>
      <c r="U20" s="34"/>
    </row>
    <row r="21" spans="1:21" ht="38.4" customHeight="1" x14ac:dyDescent="0.35">
      <c r="A21" s="28"/>
      <c r="B21" s="46">
        <v>15</v>
      </c>
      <c r="C21" s="47" t="s">
        <v>53</v>
      </c>
      <c r="D21" s="48">
        <v>50</v>
      </c>
      <c r="E21" s="49" t="s">
        <v>27</v>
      </c>
      <c r="F21" s="50" t="s">
        <v>126</v>
      </c>
      <c r="G21" s="183"/>
      <c r="H21" s="51">
        <f t="shared" si="0"/>
        <v>2900</v>
      </c>
      <c r="I21" s="52">
        <v>58</v>
      </c>
      <c r="J21" s="142"/>
      <c r="K21" s="53">
        <f t="shared" si="1"/>
        <v>0</v>
      </c>
      <c r="L21" s="54" t="str">
        <f t="shared" si="2"/>
        <v xml:space="preserve"> </v>
      </c>
      <c r="M21" s="162"/>
      <c r="N21" s="55"/>
      <c r="O21" s="153"/>
      <c r="P21" s="165"/>
      <c r="Q21" s="165"/>
      <c r="R21" s="150"/>
      <c r="S21" s="153"/>
      <c r="T21" s="156"/>
      <c r="U21" s="34"/>
    </row>
    <row r="22" spans="1:21" ht="48" customHeight="1" x14ac:dyDescent="0.35">
      <c r="A22" s="28"/>
      <c r="B22" s="46">
        <v>16</v>
      </c>
      <c r="C22" s="47" t="s">
        <v>54</v>
      </c>
      <c r="D22" s="48">
        <v>20</v>
      </c>
      <c r="E22" s="49" t="s">
        <v>27</v>
      </c>
      <c r="F22" s="50" t="s">
        <v>147</v>
      </c>
      <c r="G22" s="183"/>
      <c r="H22" s="51">
        <f t="shared" si="0"/>
        <v>1660</v>
      </c>
      <c r="I22" s="52">
        <v>83</v>
      </c>
      <c r="J22" s="142"/>
      <c r="K22" s="53">
        <f t="shared" si="1"/>
        <v>0</v>
      </c>
      <c r="L22" s="54" t="str">
        <f t="shared" si="2"/>
        <v xml:space="preserve"> </v>
      </c>
      <c r="M22" s="162"/>
      <c r="N22" s="55"/>
      <c r="O22" s="153"/>
      <c r="P22" s="165"/>
      <c r="Q22" s="165"/>
      <c r="R22" s="150"/>
      <c r="S22" s="153"/>
      <c r="T22" s="156"/>
      <c r="U22" s="34"/>
    </row>
    <row r="23" spans="1:21" ht="111" customHeight="1" x14ac:dyDescent="0.35">
      <c r="A23" s="28"/>
      <c r="B23" s="46">
        <v>17</v>
      </c>
      <c r="C23" s="47" t="s">
        <v>55</v>
      </c>
      <c r="D23" s="48">
        <v>20</v>
      </c>
      <c r="E23" s="49" t="s">
        <v>27</v>
      </c>
      <c r="F23" s="50" t="s">
        <v>127</v>
      </c>
      <c r="G23" s="183"/>
      <c r="H23" s="51">
        <f t="shared" si="0"/>
        <v>3400</v>
      </c>
      <c r="I23" s="52">
        <v>170</v>
      </c>
      <c r="J23" s="142"/>
      <c r="K23" s="53">
        <f t="shared" si="1"/>
        <v>0</v>
      </c>
      <c r="L23" s="54" t="str">
        <f t="shared" si="2"/>
        <v xml:space="preserve"> </v>
      </c>
      <c r="M23" s="162"/>
      <c r="N23" s="55"/>
      <c r="O23" s="153"/>
      <c r="P23" s="165"/>
      <c r="Q23" s="165"/>
      <c r="R23" s="150"/>
      <c r="S23" s="153"/>
      <c r="T23" s="156"/>
      <c r="U23" s="34"/>
    </row>
    <row r="24" spans="1:21" ht="54" customHeight="1" x14ac:dyDescent="0.35">
      <c r="A24" s="28"/>
      <c r="B24" s="46">
        <v>18</v>
      </c>
      <c r="C24" s="47" t="s">
        <v>56</v>
      </c>
      <c r="D24" s="48">
        <v>10</v>
      </c>
      <c r="E24" s="49" t="s">
        <v>27</v>
      </c>
      <c r="F24" s="57" t="s">
        <v>128</v>
      </c>
      <c r="G24" s="183"/>
      <c r="H24" s="51">
        <f t="shared" si="0"/>
        <v>200</v>
      </c>
      <c r="I24" s="52">
        <v>20</v>
      </c>
      <c r="J24" s="142"/>
      <c r="K24" s="53">
        <f t="shared" si="1"/>
        <v>0</v>
      </c>
      <c r="L24" s="54" t="str">
        <f t="shared" si="2"/>
        <v xml:space="preserve"> </v>
      </c>
      <c r="M24" s="162"/>
      <c r="N24" s="55"/>
      <c r="O24" s="153"/>
      <c r="P24" s="165"/>
      <c r="Q24" s="165"/>
      <c r="R24" s="150"/>
      <c r="S24" s="153"/>
      <c r="T24" s="156"/>
      <c r="U24" s="34"/>
    </row>
    <row r="25" spans="1:21" ht="52.25" customHeight="1" x14ac:dyDescent="0.35">
      <c r="A25" s="28"/>
      <c r="B25" s="46">
        <v>19</v>
      </c>
      <c r="C25" s="47" t="s">
        <v>57</v>
      </c>
      <c r="D25" s="48">
        <v>20</v>
      </c>
      <c r="E25" s="49" t="s">
        <v>27</v>
      </c>
      <c r="F25" s="57" t="s">
        <v>129</v>
      </c>
      <c r="G25" s="183"/>
      <c r="H25" s="51">
        <f t="shared" si="0"/>
        <v>1200</v>
      </c>
      <c r="I25" s="52">
        <v>60</v>
      </c>
      <c r="J25" s="142"/>
      <c r="K25" s="53">
        <f t="shared" si="1"/>
        <v>0</v>
      </c>
      <c r="L25" s="54" t="str">
        <f t="shared" si="2"/>
        <v xml:space="preserve"> </v>
      </c>
      <c r="M25" s="162"/>
      <c r="N25" s="55"/>
      <c r="O25" s="153"/>
      <c r="P25" s="165"/>
      <c r="Q25" s="165"/>
      <c r="R25" s="150"/>
      <c r="S25" s="153"/>
      <c r="T25" s="156"/>
      <c r="U25" s="34"/>
    </row>
    <row r="26" spans="1:21" ht="35.4" customHeight="1" x14ac:dyDescent="0.35">
      <c r="A26" s="28"/>
      <c r="B26" s="46">
        <v>20</v>
      </c>
      <c r="C26" s="47" t="s">
        <v>58</v>
      </c>
      <c r="D26" s="48">
        <v>25</v>
      </c>
      <c r="E26" s="49" t="s">
        <v>27</v>
      </c>
      <c r="F26" s="50" t="s">
        <v>130</v>
      </c>
      <c r="G26" s="183"/>
      <c r="H26" s="51">
        <f t="shared" si="0"/>
        <v>925</v>
      </c>
      <c r="I26" s="52">
        <v>37</v>
      </c>
      <c r="J26" s="142"/>
      <c r="K26" s="53">
        <f t="shared" si="1"/>
        <v>0</v>
      </c>
      <c r="L26" s="54" t="str">
        <f t="shared" si="2"/>
        <v xml:space="preserve"> </v>
      </c>
      <c r="M26" s="162"/>
      <c r="N26" s="55"/>
      <c r="O26" s="153"/>
      <c r="P26" s="165"/>
      <c r="Q26" s="165"/>
      <c r="R26" s="150"/>
      <c r="S26" s="153"/>
      <c r="T26" s="156"/>
      <c r="U26" s="34"/>
    </row>
    <row r="27" spans="1:21" ht="28.75" customHeight="1" x14ac:dyDescent="0.35">
      <c r="A27" s="28"/>
      <c r="B27" s="46">
        <v>21</v>
      </c>
      <c r="C27" s="47" t="s">
        <v>59</v>
      </c>
      <c r="D27" s="48">
        <v>25</v>
      </c>
      <c r="E27" s="49" t="s">
        <v>27</v>
      </c>
      <c r="F27" s="50" t="s">
        <v>60</v>
      </c>
      <c r="G27" s="183"/>
      <c r="H27" s="51">
        <f t="shared" si="0"/>
        <v>300</v>
      </c>
      <c r="I27" s="52">
        <v>12</v>
      </c>
      <c r="J27" s="142"/>
      <c r="K27" s="53">
        <f t="shared" si="1"/>
        <v>0</v>
      </c>
      <c r="L27" s="54" t="str">
        <f t="shared" si="2"/>
        <v xml:space="preserve"> </v>
      </c>
      <c r="M27" s="162"/>
      <c r="N27" s="55"/>
      <c r="O27" s="153"/>
      <c r="P27" s="165"/>
      <c r="Q27" s="165"/>
      <c r="R27" s="150"/>
      <c r="S27" s="153"/>
      <c r="T27" s="156"/>
      <c r="U27" s="34"/>
    </row>
    <row r="28" spans="1:21" ht="24" customHeight="1" x14ac:dyDescent="0.35">
      <c r="A28" s="28"/>
      <c r="B28" s="46">
        <v>22</v>
      </c>
      <c r="C28" s="47" t="s">
        <v>132</v>
      </c>
      <c r="D28" s="48">
        <v>10</v>
      </c>
      <c r="E28" s="49" t="s">
        <v>27</v>
      </c>
      <c r="F28" s="50" t="s">
        <v>131</v>
      </c>
      <c r="G28" s="183"/>
      <c r="H28" s="51">
        <f t="shared" si="0"/>
        <v>300</v>
      </c>
      <c r="I28" s="52">
        <v>30</v>
      </c>
      <c r="J28" s="142"/>
      <c r="K28" s="53">
        <f t="shared" si="1"/>
        <v>0</v>
      </c>
      <c r="L28" s="54" t="str">
        <f t="shared" si="2"/>
        <v xml:space="preserve"> </v>
      </c>
      <c r="M28" s="162"/>
      <c r="N28" s="55"/>
      <c r="O28" s="153"/>
      <c r="P28" s="165"/>
      <c r="Q28" s="165"/>
      <c r="R28" s="150"/>
      <c r="S28" s="153"/>
      <c r="T28" s="156"/>
      <c r="U28" s="34"/>
    </row>
    <row r="29" spans="1:21" ht="22.25" customHeight="1" x14ac:dyDescent="0.35">
      <c r="A29" s="28"/>
      <c r="B29" s="46">
        <v>23</v>
      </c>
      <c r="C29" s="47" t="s">
        <v>61</v>
      </c>
      <c r="D29" s="48">
        <v>20</v>
      </c>
      <c r="E29" s="49" t="s">
        <v>27</v>
      </c>
      <c r="F29" s="50" t="s">
        <v>133</v>
      </c>
      <c r="G29" s="183"/>
      <c r="H29" s="51">
        <f t="shared" si="0"/>
        <v>600</v>
      </c>
      <c r="I29" s="52">
        <v>30</v>
      </c>
      <c r="J29" s="142"/>
      <c r="K29" s="53">
        <f t="shared" si="1"/>
        <v>0</v>
      </c>
      <c r="L29" s="54" t="str">
        <f t="shared" si="2"/>
        <v xml:space="preserve"> </v>
      </c>
      <c r="M29" s="162"/>
      <c r="N29" s="55"/>
      <c r="O29" s="153"/>
      <c r="P29" s="165"/>
      <c r="Q29" s="165"/>
      <c r="R29" s="150"/>
      <c r="S29" s="153"/>
      <c r="T29" s="156"/>
      <c r="U29" s="34"/>
    </row>
    <row r="30" spans="1:21" ht="22.25" customHeight="1" thickBot="1" x14ac:dyDescent="0.4">
      <c r="A30" s="28"/>
      <c r="B30" s="58">
        <v>24</v>
      </c>
      <c r="C30" s="59" t="s">
        <v>150</v>
      </c>
      <c r="D30" s="60">
        <v>5</v>
      </c>
      <c r="E30" s="61" t="s">
        <v>27</v>
      </c>
      <c r="F30" s="62" t="s">
        <v>62</v>
      </c>
      <c r="G30" s="185"/>
      <c r="H30" s="63">
        <f t="shared" si="0"/>
        <v>675</v>
      </c>
      <c r="I30" s="64">
        <v>135</v>
      </c>
      <c r="J30" s="143"/>
      <c r="K30" s="65">
        <f t="shared" si="1"/>
        <v>0</v>
      </c>
      <c r="L30" s="66" t="str">
        <f t="shared" si="2"/>
        <v xml:space="preserve"> </v>
      </c>
      <c r="M30" s="163"/>
      <c r="N30" s="67"/>
      <c r="O30" s="154"/>
      <c r="P30" s="166"/>
      <c r="Q30" s="166"/>
      <c r="R30" s="151"/>
      <c r="S30" s="154"/>
      <c r="T30" s="157"/>
      <c r="U30" s="34"/>
    </row>
    <row r="31" spans="1:21" ht="19.25" customHeight="1" x14ac:dyDescent="0.35">
      <c r="A31" s="28"/>
      <c r="B31" s="68">
        <v>25</v>
      </c>
      <c r="C31" s="69" t="s">
        <v>134</v>
      </c>
      <c r="D31" s="70">
        <v>20</v>
      </c>
      <c r="E31" s="71" t="s">
        <v>27</v>
      </c>
      <c r="F31" s="72" t="s">
        <v>63</v>
      </c>
      <c r="G31" s="183" t="s">
        <v>110</v>
      </c>
      <c r="H31" s="73">
        <f t="shared" si="0"/>
        <v>90</v>
      </c>
      <c r="I31" s="74">
        <v>4.5</v>
      </c>
      <c r="J31" s="144"/>
      <c r="K31" s="75">
        <f t="shared" si="1"/>
        <v>0</v>
      </c>
      <c r="L31" s="76" t="str">
        <f t="shared" si="2"/>
        <v xml:space="preserve"> </v>
      </c>
      <c r="M31" s="167" t="s">
        <v>24</v>
      </c>
      <c r="N31" s="153"/>
      <c r="O31" s="153"/>
      <c r="P31" s="167" t="s">
        <v>113</v>
      </c>
      <c r="Q31" s="167" t="s">
        <v>114</v>
      </c>
      <c r="R31" s="150">
        <v>21</v>
      </c>
      <c r="S31" s="153"/>
      <c r="T31" s="156" t="s">
        <v>10</v>
      </c>
      <c r="U31" s="34"/>
    </row>
    <row r="32" spans="1:21" ht="19.25" customHeight="1" x14ac:dyDescent="0.35">
      <c r="A32" s="28"/>
      <c r="B32" s="46">
        <v>26</v>
      </c>
      <c r="C32" s="77" t="s">
        <v>64</v>
      </c>
      <c r="D32" s="48">
        <v>3</v>
      </c>
      <c r="E32" s="78" t="s">
        <v>31</v>
      </c>
      <c r="F32" s="79" t="s">
        <v>135</v>
      </c>
      <c r="G32" s="183"/>
      <c r="H32" s="51">
        <f t="shared" si="0"/>
        <v>285</v>
      </c>
      <c r="I32" s="52">
        <v>95</v>
      </c>
      <c r="J32" s="142"/>
      <c r="K32" s="53">
        <f t="shared" si="1"/>
        <v>0</v>
      </c>
      <c r="L32" s="54" t="str">
        <f t="shared" si="2"/>
        <v xml:space="preserve"> </v>
      </c>
      <c r="M32" s="167"/>
      <c r="N32" s="153"/>
      <c r="O32" s="153"/>
      <c r="P32" s="169"/>
      <c r="Q32" s="169"/>
      <c r="R32" s="150"/>
      <c r="S32" s="153"/>
      <c r="T32" s="156"/>
      <c r="U32" s="34"/>
    </row>
    <row r="33" spans="1:21" ht="19.25" customHeight="1" x14ac:dyDescent="0.35">
      <c r="A33" s="28"/>
      <c r="B33" s="46">
        <v>27</v>
      </c>
      <c r="C33" s="77" t="s">
        <v>136</v>
      </c>
      <c r="D33" s="48">
        <v>12</v>
      </c>
      <c r="E33" s="78" t="s">
        <v>27</v>
      </c>
      <c r="F33" s="80" t="s">
        <v>65</v>
      </c>
      <c r="G33" s="183"/>
      <c r="H33" s="51">
        <f t="shared" si="0"/>
        <v>720</v>
      </c>
      <c r="I33" s="52">
        <v>60</v>
      </c>
      <c r="J33" s="142"/>
      <c r="K33" s="53">
        <f t="shared" si="1"/>
        <v>0</v>
      </c>
      <c r="L33" s="54" t="str">
        <f t="shared" si="2"/>
        <v xml:space="preserve"> </v>
      </c>
      <c r="M33" s="167"/>
      <c r="N33" s="153"/>
      <c r="O33" s="153"/>
      <c r="P33" s="169"/>
      <c r="Q33" s="169"/>
      <c r="R33" s="150"/>
      <c r="S33" s="153"/>
      <c r="T33" s="156"/>
      <c r="U33" s="34"/>
    </row>
    <row r="34" spans="1:21" ht="19.25" customHeight="1" x14ac:dyDescent="0.35">
      <c r="A34" s="28"/>
      <c r="B34" s="46">
        <v>28</v>
      </c>
      <c r="C34" s="77" t="s">
        <v>36</v>
      </c>
      <c r="D34" s="48">
        <v>20</v>
      </c>
      <c r="E34" s="78" t="s">
        <v>27</v>
      </c>
      <c r="F34" s="80" t="s">
        <v>37</v>
      </c>
      <c r="G34" s="183"/>
      <c r="H34" s="51">
        <f t="shared" si="0"/>
        <v>300</v>
      </c>
      <c r="I34" s="52">
        <v>15</v>
      </c>
      <c r="J34" s="142"/>
      <c r="K34" s="53">
        <f t="shared" si="1"/>
        <v>0</v>
      </c>
      <c r="L34" s="54" t="str">
        <f t="shared" si="2"/>
        <v xml:space="preserve"> </v>
      </c>
      <c r="M34" s="167"/>
      <c r="N34" s="153"/>
      <c r="O34" s="153"/>
      <c r="P34" s="169"/>
      <c r="Q34" s="169"/>
      <c r="R34" s="150"/>
      <c r="S34" s="153"/>
      <c r="T34" s="156"/>
      <c r="U34" s="34"/>
    </row>
    <row r="35" spans="1:21" ht="19.25" customHeight="1" x14ac:dyDescent="0.35">
      <c r="A35" s="28"/>
      <c r="B35" s="46">
        <v>29</v>
      </c>
      <c r="C35" s="77" t="s">
        <v>66</v>
      </c>
      <c r="D35" s="48">
        <v>2</v>
      </c>
      <c r="E35" s="78" t="s">
        <v>27</v>
      </c>
      <c r="F35" s="80" t="s">
        <v>42</v>
      </c>
      <c r="G35" s="183"/>
      <c r="H35" s="51">
        <f t="shared" si="0"/>
        <v>100</v>
      </c>
      <c r="I35" s="52">
        <v>50</v>
      </c>
      <c r="J35" s="142"/>
      <c r="K35" s="53">
        <f t="shared" ref="K35:K36" si="3">D35*J35</f>
        <v>0</v>
      </c>
      <c r="L35" s="54" t="str">
        <f t="shared" ref="L35:L36" si="4">IF(ISNUMBER(J35), IF(J35&gt;I35,"NEVYHOVUJE","VYHOVUJE")," ")</f>
        <v xml:space="preserve"> </v>
      </c>
      <c r="M35" s="167"/>
      <c r="N35" s="153"/>
      <c r="O35" s="153"/>
      <c r="P35" s="169"/>
      <c r="Q35" s="169"/>
      <c r="R35" s="150"/>
      <c r="S35" s="153"/>
      <c r="T35" s="156"/>
      <c r="U35" s="34"/>
    </row>
    <row r="36" spans="1:21" ht="19.25" customHeight="1" x14ac:dyDescent="0.35">
      <c r="A36" s="28"/>
      <c r="B36" s="46">
        <v>30</v>
      </c>
      <c r="C36" s="77" t="s">
        <v>67</v>
      </c>
      <c r="D36" s="48">
        <v>2</v>
      </c>
      <c r="E36" s="78" t="s">
        <v>27</v>
      </c>
      <c r="F36" s="80" t="s">
        <v>68</v>
      </c>
      <c r="G36" s="183"/>
      <c r="H36" s="51">
        <f t="shared" si="0"/>
        <v>56</v>
      </c>
      <c r="I36" s="52">
        <v>28</v>
      </c>
      <c r="J36" s="142"/>
      <c r="K36" s="53">
        <f t="shared" si="3"/>
        <v>0</v>
      </c>
      <c r="L36" s="54" t="str">
        <f t="shared" si="4"/>
        <v xml:space="preserve"> </v>
      </c>
      <c r="M36" s="167"/>
      <c r="N36" s="153"/>
      <c r="O36" s="153"/>
      <c r="P36" s="169"/>
      <c r="Q36" s="169"/>
      <c r="R36" s="150"/>
      <c r="S36" s="153"/>
      <c r="T36" s="156"/>
      <c r="U36" s="34"/>
    </row>
    <row r="37" spans="1:21" ht="19.25" customHeight="1" x14ac:dyDescent="0.35">
      <c r="A37" s="81"/>
      <c r="B37" s="46">
        <v>31</v>
      </c>
      <c r="C37" s="47" t="s">
        <v>69</v>
      </c>
      <c r="D37" s="48">
        <v>5</v>
      </c>
      <c r="E37" s="49" t="s">
        <v>31</v>
      </c>
      <c r="F37" s="50" t="s">
        <v>70</v>
      </c>
      <c r="G37" s="183"/>
      <c r="H37" s="51">
        <f t="shared" si="0"/>
        <v>25</v>
      </c>
      <c r="I37" s="1">
        <v>5</v>
      </c>
      <c r="J37" s="142"/>
      <c r="K37" s="53">
        <f t="shared" ref="K37" si="5">D37*J37</f>
        <v>0</v>
      </c>
      <c r="L37" s="54" t="str">
        <f t="shared" ref="L37" si="6">IF(ISNUMBER(J37), IF(J37&gt;I37,"NEVYHOVUJE","VYHOVUJE")," ")</f>
        <v xml:space="preserve"> </v>
      </c>
      <c r="M37" s="167"/>
      <c r="N37" s="153"/>
      <c r="O37" s="153"/>
      <c r="P37" s="169"/>
      <c r="Q37" s="169"/>
      <c r="R37" s="150"/>
      <c r="S37" s="153"/>
      <c r="T37" s="156"/>
      <c r="U37" s="34"/>
    </row>
    <row r="38" spans="1:21" ht="43.25" customHeight="1" x14ac:dyDescent="0.35">
      <c r="A38" s="82"/>
      <c r="B38" s="46">
        <v>32</v>
      </c>
      <c r="C38" s="47" t="s">
        <v>71</v>
      </c>
      <c r="D38" s="48">
        <v>70</v>
      </c>
      <c r="E38" s="49" t="s">
        <v>27</v>
      </c>
      <c r="F38" s="50" t="s">
        <v>72</v>
      </c>
      <c r="G38" s="183"/>
      <c r="H38" s="51">
        <f t="shared" si="0"/>
        <v>770</v>
      </c>
      <c r="I38" s="1">
        <v>11</v>
      </c>
      <c r="J38" s="142"/>
      <c r="K38" s="53">
        <f t="shared" ref="K38" si="7">D38*J38</f>
        <v>0</v>
      </c>
      <c r="L38" s="54" t="str">
        <f t="shared" ref="L38" si="8">IF(ISNUMBER(J38), IF(J38&gt;I38,"NEVYHOVUJE","VYHOVUJE")," ")</f>
        <v xml:space="preserve"> </v>
      </c>
      <c r="M38" s="167"/>
      <c r="N38" s="153"/>
      <c r="O38" s="153"/>
      <c r="P38" s="169"/>
      <c r="Q38" s="169"/>
      <c r="R38" s="150"/>
      <c r="S38" s="153"/>
      <c r="T38" s="156"/>
      <c r="U38" s="34"/>
    </row>
    <row r="39" spans="1:21" ht="34.25" customHeight="1" x14ac:dyDescent="0.35">
      <c r="A39" s="28"/>
      <c r="B39" s="46">
        <v>33</v>
      </c>
      <c r="C39" s="47" t="s">
        <v>73</v>
      </c>
      <c r="D39" s="48">
        <v>1</v>
      </c>
      <c r="E39" s="49" t="s">
        <v>47</v>
      </c>
      <c r="F39" s="50" t="s">
        <v>74</v>
      </c>
      <c r="G39" s="183"/>
      <c r="H39" s="51">
        <f t="shared" ref="H39:H67" si="9">D39*I39</f>
        <v>55</v>
      </c>
      <c r="I39" s="1">
        <v>55</v>
      </c>
      <c r="J39" s="142"/>
      <c r="K39" s="53">
        <f t="shared" ref="K39" si="10">D39*J39</f>
        <v>0</v>
      </c>
      <c r="L39" s="54" t="str">
        <f t="shared" ref="L39" si="11">IF(ISNUMBER(J39), IF(J39&gt;I39,"NEVYHOVUJE","VYHOVUJE")," ")</f>
        <v xml:space="preserve"> </v>
      </c>
      <c r="M39" s="167"/>
      <c r="N39" s="153"/>
      <c r="O39" s="153"/>
      <c r="P39" s="169"/>
      <c r="Q39" s="169"/>
      <c r="R39" s="150"/>
      <c r="S39" s="153"/>
      <c r="T39" s="156"/>
      <c r="U39" s="34"/>
    </row>
    <row r="40" spans="1:21" ht="18.649999999999999" customHeight="1" x14ac:dyDescent="0.35">
      <c r="A40" s="28"/>
      <c r="B40" s="46">
        <v>34</v>
      </c>
      <c r="C40" s="47" t="s">
        <v>75</v>
      </c>
      <c r="D40" s="48">
        <v>1</v>
      </c>
      <c r="E40" s="49" t="s">
        <v>27</v>
      </c>
      <c r="F40" s="50" t="s">
        <v>76</v>
      </c>
      <c r="G40" s="183"/>
      <c r="H40" s="51">
        <f t="shared" si="9"/>
        <v>140</v>
      </c>
      <c r="I40" s="1">
        <v>140</v>
      </c>
      <c r="J40" s="142"/>
      <c r="K40" s="53">
        <f t="shared" ref="K40:K67" si="12">D40*J40</f>
        <v>0</v>
      </c>
      <c r="L40" s="54" t="str">
        <f t="shared" ref="L40:L67" si="13">IF(ISNUMBER(J40), IF(J40&gt;I40,"NEVYHOVUJE","VYHOVUJE")," ")</f>
        <v xml:space="preserve"> </v>
      </c>
      <c r="M40" s="167"/>
      <c r="N40" s="153"/>
      <c r="O40" s="153"/>
      <c r="P40" s="169"/>
      <c r="Q40" s="169"/>
      <c r="R40" s="150"/>
      <c r="S40" s="153"/>
      <c r="T40" s="156"/>
      <c r="U40" s="34"/>
    </row>
    <row r="41" spans="1:21" ht="18.649999999999999" customHeight="1" x14ac:dyDescent="0.35">
      <c r="A41" s="28"/>
      <c r="B41" s="46">
        <v>35</v>
      </c>
      <c r="C41" s="47" t="s">
        <v>77</v>
      </c>
      <c r="D41" s="48">
        <v>2</v>
      </c>
      <c r="E41" s="49" t="s">
        <v>27</v>
      </c>
      <c r="F41" s="50" t="s">
        <v>137</v>
      </c>
      <c r="G41" s="183"/>
      <c r="H41" s="51">
        <f t="shared" si="9"/>
        <v>90</v>
      </c>
      <c r="I41" s="1">
        <v>45</v>
      </c>
      <c r="J41" s="142"/>
      <c r="K41" s="53">
        <f t="shared" si="12"/>
        <v>0</v>
      </c>
      <c r="L41" s="54" t="str">
        <f t="shared" si="13"/>
        <v xml:space="preserve"> </v>
      </c>
      <c r="M41" s="167"/>
      <c r="N41" s="153"/>
      <c r="O41" s="153"/>
      <c r="P41" s="169"/>
      <c r="Q41" s="169"/>
      <c r="R41" s="150"/>
      <c r="S41" s="153"/>
      <c r="T41" s="156"/>
      <c r="U41" s="34"/>
    </row>
    <row r="42" spans="1:21" ht="18.649999999999999" customHeight="1" x14ac:dyDescent="0.35">
      <c r="A42" s="28"/>
      <c r="B42" s="46">
        <v>36</v>
      </c>
      <c r="C42" s="47" t="s">
        <v>78</v>
      </c>
      <c r="D42" s="48">
        <v>10</v>
      </c>
      <c r="E42" s="49" t="s">
        <v>31</v>
      </c>
      <c r="F42" s="50" t="s">
        <v>138</v>
      </c>
      <c r="G42" s="183"/>
      <c r="H42" s="51">
        <f t="shared" si="9"/>
        <v>200</v>
      </c>
      <c r="I42" s="1">
        <v>20</v>
      </c>
      <c r="J42" s="142"/>
      <c r="K42" s="53">
        <f t="shared" si="12"/>
        <v>0</v>
      </c>
      <c r="L42" s="54" t="str">
        <f t="shared" si="13"/>
        <v xml:space="preserve"> </v>
      </c>
      <c r="M42" s="167"/>
      <c r="N42" s="153"/>
      <c r="O42" s="153"/>
      <c r="P42" s="169"/>
      <c r="Q42" s="169"/>
      <c r="R42" s="150"/>
      <c r="S42" s="153"/>
      <c r="T42" s="156"/>
      <c r="U42" s="34"/>
    </row>
    <row r="43" spans="1:21" ht="18.649999999999999" customHeight="1" x14ac:dyDescent="0.35">
      <c r="A43" s="28"/>
      <c r="B43" s="46">
        <v>37</v>
      </c>
      <c r="C43" s="83" t="s">
        <v>139</v>
      </c>
      <c r="D43" s="48">
        <v>2</v>
      </c>
      <c r="E43" s="84" t="s">
        <v>27</v>
      </c>
      <c r="F43" s="85" t="s">
        <v>79</v>
      </c>
      <c r="G43" s="183"/>
      <c r="H43" s="51">
        <f t="shared" si="9"/>
        <v>70</v>
      </c>
      <c r="I43" s="1">
        <v>35</v>
      </c>
      <c r="J43" s="142"/>
      <c r="K43" s="53">
        <f t="shared" si="12"/>
        <v>0</v>
      </c>
      <c r="L43" s="54" t="str">
        <f t="shared" si="13"/>
        <v xml:space="preserve"> </v>
      </c>
      <c r="M43" s="167"/>
      <c r="N43" s="153"/>
      <c r="O43" s="153"/>
      <c r="P43" s="169"/>
      <c r="Q43" s="169"/>
      <c r="R43" s="150"/>
      <c r="S43" s="153"/>
      <c r="T43" s="156"/>
      <c r="U43" s="34"/>
    </row>
    <row r="44" spans="1:21" ht="18.649999999999999" customHeight="1" x14ac:dyDescent="0.35">
      <c r="A44" s="28"/>
      <c r="B44" s="46">
        <v>38</v>
      </c>
      <c r="C44" s="47" t="s">
        <v>80</v>
      </c>
      <c r="D44" s="48">
        <v>10</v>
      </c>
      <c r="E44" s="49" t="s">
        <v>31</v>
      </c>
      <c r="F44" s="50" t="s">
        <v>81</v>
      </c>
      <c r="G44" s="183"/>
      <c r="H44" s="51">
        <f t="shared" si="9"/>
        <v>130</v>
      </c>
      <c r="I44" s="1">
        <v>13</v>
      </c>
      <c r="J44" s="142"/>
      <c r="K44" s="53">
        <f t="shared" si="12"/>
        <v>0</v>
      </c>
      <c r="L44" s="54" t="str">
        <f t="shared" si="13"/>
        <v xml:space="preserve"> </v>
      </c>
      <c r="M44" s="167"/>
      <c r="N44" s="153"/>
      <c r="O44" s="153"/>
      <c r="P44" s="169"/>
      <c r="Q44" s="169"/>
      <c r="R44" s="150"/>
      <c r="S44" s="153"/>
      <c r="T44" s="156"/>
      <c r="U44" s="34"/>
    </row>
    <row r="45" spans="1:21" ht="18.649999999999999" customHeight="1" x14ac:dyDescent="0.35">
      <c r="A45" s="28"/>
      <c r="B45" s="46">
        <v>39</v>
      </c>
      <c r="C45" s="47" t="s">
        <v>82</v>
      </c>
      <c r="D45" s="48">
        <v>5</v>
      </c>
      <c r="E45" s="49" t="s">
        <v>31</v>
      </c>
      <c r="F45" s="50" t="s">
        <v>83</v>
      </c>
      <c r="G45" s="183"/>
      <c r="H45" s="51">
        <f t="shared" si="9"/>
        <v>45</v>
      </c>
      <c r="I45" s="1">
        <v>9</v>
      </c>
      <c r="J45" s="142"/>
      <c r="K45" s="53">
        <f t="shared" si="12"/>
        <v>0</v>
      </c>
      <c r="L45" s="54" t="str">
        <f t="shared" si="13"/>
        <v xml:space="preserve"> </v>
      </c>
      <c r="M45" s="167"/>
      <c r="N45" s="153"/>
      <c r="O45" s="153"/>
      <c r="P45" s="169"/>
      <c r="Q45" s="169"/>
      <c r="R45" s="150"/>
      <c r="S45" s="153"/>
      <c r="T45" s="156"/>
      <c r="U45" s="34"/>
    </row>
    <row r="46" spans="1:21" ht="43.25" customHeight="1" x14ac:dyDescent="0.35">
      <c r="A46" s="28"/>
      <c r="B46" s="46">
        <v>40</v>
      </c>
      <c r="C46" s="47" t="s">
        <v>84</v>
      </c>
      <c r="D46" s="48">
        <v>10</v>
      </c>
      <c r="E46" s="49" t="s">
        <v>27</v>
      </c>
      <c r="F46" s="50" t="s">
        <v>85</v>
      </c>
      <c r="G46" s="183"/>
      <c r="H46" s="51">
        <f t="shared" si="9"/>
        <v>800</v>
      </c>
      <c r="I46" s="1">
        <v>80</v>
      </c>
      <c r="J46" s="142"/>
      <c r="K46" s="53">
        <f t="shared" si="12"/>
        <v>0</v>
      </c>
      <c r="L46" s="54" t="str">
        <f t="shared" si="13"/>
        <v xml:space="preserve"> </v>
      </c>
      <c r="M46" s="167"/>
      <c r="N46" s="153"/>
      <c r="O46" s="153"/>
      <c r="P46" s="169"/>
      <c r="Q46" s="169"/>
      <c r="R46" s="150"/>
      <c r="S46" s="153"/>
      <c r="T46" s="156"/>
      <c r="U46" s="34"/>
    </row>
    <row r="47" spans="1:21" ht="17.399999999999999" customHeight="1" x14ac:dyDescent="0.35">
      <c r="A47" s="28"/>
      <c r="B47" s="46">
        <v>41</v>
      </c>
      <c r="C47" s="47" t="s">
        <v>86</v>
      </c>
      <c r="D47" s="48">
        <v>1</v>
      </c>
      <c r="E47" s="49"/>
      <c r="F47" s="50" t="s">
        <v>87</v>
      </c>
      <c r="G47" s="183"/>
      <c r="H47" s="51">
        <f t="shared" si="9"/>
        <v>58</v>
      </c>
      <c r="I47" s="1">
        <v>58</v>
      </c>
      <c r="J47" s="142"/>
      <c r="K47" s="53">
        <f t="shared" si="12"/>
        <v>0</v>
      </c>
      <c r="L47" s="54" t="str">
        <f t="shared" si="13"/>
        <v xml:space="preserve"> </v>
      </c>
      <c r="M47" s="167"/>
      <c r="N47" s="153"/>
      <c r="O47" s="153"/>
      <c r="P47" s="169"/>
      <c r="Q47" s="169"/>
      <c r="R47" s="150"/>
      <c r="S47" s="153"/>
      <c r="T47" s="156"/>
      <c r="U47" s="34"/>
    </row>
    <row r="48" spans="1:21" ht="17.399999999999999" customHeight="1" x14ac:dyDescent="0.35">
      <c r="A48" s="28"/>
      <c r="B48" s="46">
        <v>42</v>
      </c>
      <c r="C48" s="47" t="s">
        <v>149</v>
      </c>
      <c r="D48" s="48">
        <v>1</v>
      </c>
      <c r="E48" s="49" t="s">
        <v>27</v>
      </c>
      <c r="F48" s="50" t="s">
        <v>88</v>
      </c>
      <c r="G48" s="183"/>
      <c r="H48" s="51">
        <f t="shared" si="9"/>
        <v>33</v>
      </c>
      <c r="I48" s="1">
        <v>33</v>
      </c>
      <c r="J48" s="142"/>
      <c r="K48" s="53">
        <f t="shared" si="12"/>
        <v>0</v>
      </c>
      <c r="L48" s="54" t="str">
        <f t="shared" si="13"/>
        <v xml:space="preserve"> </v>
      </c>
      <c r="M48" s="167"/>
      <c r="N48" s="153"/>
      <c r="O48" s="153"/>
      <c r="P48" s="169"/>
      <c r="Q48" s="169"/>
      <c r="R48" s="150"/>
      <c r="S48" s="153"/>
      <c r="T48" s="156"/>
      <c r="U48" s="34"/>
    </row>
    <row r="49" spans="1:21" ht="17.399999999999999" customHeight="1" x14ac:dyDescent="0.35">
      <c r="A49" s="28"/>
      <c r="B49" s="46">
        <v>43</v>
      </c>
      <c r="C49" s="47" t="s">
        <v>89</v>
      </c>
      <c r="D49" s="48">
        <v>5</v>
      </c>
      <c r="E49" s="49" t="s">
        <v>27</v>
      </c>
      <c r="F49" s="50" t="s">
        <v>90</v>
      </c>
      <c r="G49" s="183"/>
      <c r="H49" s="51">
        <f t="shared" si="9"/>
        <v>100</v>
      </c>
      <c r="I49" s="1">
        <v>20</v>
      </c>
      <c r="J49" s="142"/>
      <c r="K49" s="53">
        <f t="shared" si="12"/>
        <v>0</v>
      </c>
      <c r="L49" s="54" t="str">
        <f t="shared" si="13"/>
        <v xml:space="preserve"> </v>
      </c>
      <c r="M49" s="167"/>
      <c r="N49" s="153"/>
      <c r="O49" s="153"/>
      <c r="P49" s="169"/>
      <c r="Q49" s="169"/>
      <c r="R49" s="150"/>
      <c r="S49" s="153"/>
      <c r="T49" s="156"/>
      <c r="U49" s="34"/>
    </row>
    <row r="50" spans="1:21" ht="17.399999999999999" customHeight="1" thickBot="1" x14ac:dyDescent="0.4">
      <c r="A50" s="28"/>
      <c r="B50" s="86">
        <v>44</v>
      </c>
      <c r="C50" s="87" t="s">
        <v>91</v>
      </c>
      <c r="D50" s="88">
        <v>1</v>
      </c>
      <c r="E50" s="89" t="s">
        <v>27</v>
      </c>
      <c r="F50" s="90" t="s">
        <v>92</v>
      </c>
      <c r="G50" s="183"/>
      <c r="H50" s="91">
        <f t="shared" si="9"/>
        <v>17</v>
      </c>
      <c r="I50" s="2">
        <v>17</v>
      </c>
      <c r="J50" s="145"/>
      <c r="K50" s="92">
        <f t="shared" si="12"/>
        <v>0</v>
      </c>
      <c r="L50" s="93" t="str">
        <f t="shared" si="13"/>
        <v xml:space="preserve"> </v>
      </c>
      <c r="M50" s="167"/>
      <c r="N50" s="153"/>
      <c r="O50" s="153"/>
      <c r="P50" s="169"/>
      <c r="Q50" s="169"/>
      <c r="R50" s="150"/>
      <c r="S50" s="153"/>
      <c r="T50" s="156"/>
      <c r="U50" s="34"/>
    </row>
    <row r="51" spans="1:21" ht="278.39999999999998" customHeight="1" thickBot="1" x14ac:dyDescent="0.4">
      <c r="A51" s="28"/>
      <c r="B51" s="94">
        <v>45</v>
      </c>
      <c r="C51" s="95" t="s">
        <v>93</v>
      </c>
      <c r="D51" s="96">
        <v>1</v>
      </c>
      <c r="E51" s="97" t="s">
        <v>27</v>
      </c>
      <c r="F51" s="98" t="s">
        <v>140</v>
      </c>
      <c r="G51" s="195"/>
      <c r="H51" s="99">
        <f t="shared" si="9"/>
        <v>11000</v>
      </c>
      <c r="I51" s="3">
        <v>11000</v>
      </c>
      <c r="J51" s="146"/>
      <c r="K51" s="100">
        <f t="shared" si="12"/>
        <v>0</v>
      </c>
      <c r="L51" s="101" t="str">
        <f t="shared" si="13"/>
        <v xml:space="preserve"> </v>
      </c>
      <c r="M51" s="102" t="s">
        <v>24</v>
      </c>
      <c r="N51" s="103"/>
      <c r="O51" s="103"/>
      <c r="P51" s="102" t="s">
        <v>115</v>
      </c>
      <c r="Q51" s="102" t="s">
        <v>116</v>
      </c>
      <c r="R51" s="104">
        <v>21</v>
      </c>
      <c r="S51" s="103"/>
      <c r="T51" s="105" t="s">
        <v>10</v>
      </c>
      <c r="U51" s="34"/>
    </row>
    <row r="52" spans="1:21" ht="21.65" customHeight="1" x14ac:dyDescent="0.35">
      <c r="A52" s="28"/>
      <c r="B52" s="68">
        <v>46</v>
      </c>
      <c r="C52" s="69" t="s">
        <v>94</v>
      </c>
      <c r="D52" s="70">
        <v>24</v>
      </c>
      <c r="E52" s="71" t="s">
        <v>27</v>
      </c>
      <c r="F52" s="72" t="s">
        <v>39</v>
      </c>
      <c r="G52" s="186" t="s">
        <v>110</v>
      </c>
      <c r="H52" s="73">
        <f t="shared" si="9"/>
        <v>840</v>
      </c>
      <c r="I52" s="4">
        <v>35</v>
      </c>
      <c r="J52" s="144"/>
      <c r="K52" s="75">
        <f t="shared" si="12"/>
        <v>0</v>
      </c>
      <c r="L52" s="76" t="str">
        <f t="shared" si="13"/>
        <v xml:space="preserve"> </v>
      </c>
      <c r="M52" s="167" t="s">
        <v>24</v>
      </c>
      <c r="N52" s="153"/>
      <c r="O52" s="153"/>
      <c r="P52" s="167" t="s">
        <v>117</v>
      </c>
      <c r="Q52" s="167" t="s">
        <v>119</v>
      </c>
      <c r="R52" s="150">
        <v>21</v>
      </c>
      <c r="S52" s="153"/>
      <c r="T52" s="156" t="s">
        <v>10</v>
      </c>
      <c r="U52" s="34"/>
    </row>
    <row r="53" spans="1:21" ht="21.65" customHeight="1" x14ac:dyDescent="0.35">
      <c r="A53" s="28"/>
      <c r="B53" s="46">
        <v>47</v>
      </c>
      <c r="C53" s="47" t="s">
        <v>95</v>
      </c>
      <c r="D53" s="48">
        <v>24</v>
      </c>
      <c r="E53" s="49" t="s">
        <v>27</v>
      </c>
      <c r="F53" s="50" t="s">
        <v>96</v>
      </c>
      <c r="G53" s="183"/>
      <c r="H53" s="51">
        <f t="shared" si="9"/>
        <v>840</v>
      </c>
      <c r="I53" s="1">
        <v>35</v>
      </c>
      <c r="J53" s="142"/>
      <c r="K53" s="53">
        <f t="shared" si="12"/>
        <v>0</v>
      </c>
      <c r="L53" s="54" t="str">
        <f t="shared" si="13"/>
        <v xml:space="preserve"> </v>
      </c>
      <c r="M53" s="167"/>
      <c r="N53" s="153"/>
      <c r="O53" s="153"/>
      <c r="P53" s="168"/>
      <c r="Q53" s="168"/>
      <c r="R53" s="150"/>
      <c r="S53" s="153"/>
      <c r="T53" s="156"/>
      <c r="U53" s="34"/>
    </row>
    <row r="54" spans="1:21" ht="21.65" customHeight="1" x14ac:dyDescent="0.35">
      <c r="A54" s="28"/>
      <c r="B54" s="46">
        <v>48</v>
      </c>
      <c r="C54" s="47" t="s">
        <v>66</v>
      </c>
      <c r="D54" s="48">
        <v>5</v>
      </c>
      <c r="E54" s="49" t="s">
        <v>27</v>
      </c>
      <c r="F54" s="50" t="s">
        <v>42</v>
      </c>
      <c r="G54" s="183"/>
      <c r="H54" s="51">
        <f t="shared" si="9"/>
        <v>250</v>
      </c>
      <c r="I54" s="1">
        <v>50</v>
      </c>
      <c r="J54" s="142"/>
      <c r="K54" s="53">
        <f t="shared" si="12"/>
        <v>0</v>
      </c>
      <c r="L54" s="54" t="str">
        <f t="shared" si="13"/>
        <v xml:space="preserve"> </v>
      </c>
      <c r="M54" s="167"/>
      <c r="N54" s="153"/>
      <c r="O54" s="153"/>
      <c r="P54" s="168"/>
      <c r="Q54" s="168"/>
      <c r="R54" s="150"/>
      <c r="S54" s="153"/>
      <c r="T54" s="156"/>
      <c r="U54" s="34"/>
    </row>
    <row r="55" spans="1:21" ht="50.4" customHeight="1" x14ac:dyDescent="0.35">
      <c r="A55" s="28"/>
      <c r="B55" s="46">
        <v>49</v>
      </c>
      <c r="C55" s="47" t="s">
        <v>141</v>
      </c>
      <c r="D55" s="48">
        <v>4</v>
      </c>
      <c r="E55" s="49" t="s">
        <v>27</v>
      </c>
      <c r="F55" s="50" t="s">
        <v>142</v>
      </c>
      <c r="G55" s="183"/>
      <c r="H55" s="51">
        <f t="shared" si="9"/>
        <v>220</v>
      </c>
      <c r="I55" s="1">
        <v>55</v>
      </c>
      <c r="J55" s="142"/>
      <c r="K55" s="53">
        <f t="shared" si="12"/>
        <v>0</v>
      </c>
      <c r="L55" s="54" t="str">
        <f t="shared" si="13"/>
        <v xml:space="preserve"> </v>
      </c>
      <c r="M55" s="167"/>
      <c r="N55" s="153"/>
      <c r="O55" s="153"/>
      <c r="P55" s="168"/>
      <c r="Q55" s="168"/>
      <c r="R55" s="150"/>
      <c r="S55" s="153"/>
      <c r="T55" s="156"/>
      <c r="U55" s="34"/>
    </row>
    <row r="56" spans="1:21" ht="16.75" customHeight="1" x14ac:dyDescent="0.35">
      <c r="A56" s="28"/>
      <c r="B56" s="46">
        <v>50</v>
      </c>
      <c r="C56" s="47" t="s">
        <v>143</v>
      </c>
      <c r="D56" s="48">
        <v>20</v>
      </c>
      <c r="E56" s="56" t="s">
        <v>97</v>
      </c>
      <c r="F56" s="57" t="s">
        <v>98</v>
      </c>
      <c r="G56" s="183"/>
      <c r="H56" s="51">
        <f t="shared" si="9"/>
        <v>220</v>
      </c>
      <c r="I56" s="5">
        <v>11</v>
      </c>
      <c r="J56" s="142"/>
      <c r="K56" s="53">
        <f t="shared" ref="K56:K66" si="14">D56*J56</f>
        <v>0</v>
      </c>
      <c r="L56" s="54" t="str">
        <f t="shared" ref="L56:L66" si="15">IF(ISNUMBER(J56), IF(J56&gt;I56,"NEVYHOVUJE","VYHOVUJE")," ")</f>
        <v xml:space="preserve"> </v>
      </c>
      <c r="M56" s="167"/>
      <c r="N56" s="153"/>
      <c r="O56" s="153"/>
      <c r="P56" s="168"/>
      <c r="Q56" s="168"/>
      <c r="R56" s="150"/>
      <c r="S56" s="153"/>
      <c r="T56" s="156"/>
      <c r="U56" s="34"/>
    </row>
    <row r="57" spans="1:21" ht="29" x14ac:dyDescent="0.35">
      <c r="A57" s="28"/>
      <c r="B57" s="86">
        <v>51</v>
      </c>
      <c r="C57" s="87" t="s">
        <v>144</v>
      </c>
      <c r="D57" s="88">
        <v>20</v>
      </c>
      <c r="E57" s="106" t="s">
        <v>27</v>
      </c>
      <c r="F57" s="107" t="s">
        <v>99</v>
      </c>
      <c r="G57" s="183"/>
      <c r="H57" s="51">
        <f t="shared" si="9"/>
        <v>300</v>
      </c>
      <c r="I57" s="6">
        <v>15</v>
      </c>
      <c r="J57" s="145"/>
      <c r="K57" s="53">
        <f t="shared" si="14"/>
        <v>0</v>
      </c>
      <c r="L57" s="54" t="str">
        <f t="shared" si="15"/>
        <v xml:space="preserve"> </v>
      </c>
      <c r="M57" s="167"/>
      <c r="N57" s="153"/>
      <c r="O57" s="153"/>
      <c r="P57" s="168"/>
      <c r="Q57" s="168"/>
      <c r="R57" s="150"/>
      <c r="S57" s="153"/>
      <c r="T57" s="156"/>
      <c r="U57" s="34"/>
    </row>
    <row r="58" spans="1:21" ht="18.649999999999999" customHeight="1" x14ac:dyDescent="0.35">
      <c r="A58" s="28"/>
      <c r="B58" s="86">
        <v>52</v>
      </c>
      <c r="C58" s="87" t="s">
        <v>100</v>
      </c>
      <c r="D58" s="88">
        <v>2</v>
      </c>
      <c r="E58" s="106" t="s">
        <v>27</v>
      </c>
      <c r="F58" s="107" t="s">
        <v>88</v>
      </c>
      <c r="G58" s="183"/>
      <c r="H58" s="51">
        <f t="shared" si="9"/>
        <v>66</v>
      </c>
      <c r="I58" s="6">
        <v>33</v>
      </c>
      <c r="J58" s="145"/>
      <c r="K58" s="53">
        <f t="shared" si="14"/>
        <v>0</v>
      </c>
      <c r="L58" s="54" t="str">
        <f t="shared" si="15"/>
        <v xml:space="preserve"> </v>
      </c>
      <c r="M58" s="167"/>
      <c r="N58" s="153"/>
      <c r="O58" s="153"/>
      <c r="P58" s="168"/>
      <c r="Q58" s="168"/>
      <c r="R58" s="150"/>
      <c r="S58" s="153"/>
      <c r="T58" s="156"/>
      <c r="U58" s="34"/>
    </row>
    <row r="59" spans="1:21" ht="20.399999999999999" customHeight="1" x14ac:dyDescent="0.35">
      <c r="A59" s="28"/>
      <c r="B59" s="86">
        <v>53</v>
      </c>
      <c r="C59" s="87" t="s">
        <v>91</v>
      </c>
      <c r="D59" s="88">
        <v>4</v>
      </c>
      <c r="E59" s="106" t="s">
        <v>27</v>
      </c>
      <c r="F59" s="107" t="s">
        <v>92</v>
      </c>
      <c r="G59" s="183"/>
      <c r="H59" s="51">
        <f t="shared" si="9"/>
        <v>68</v>
      </c>
      <c r="I59" s="6">
        <v>17</v>
      </c>
      <c r="J59" s="145"/>
      <c r="K59" s="53">
        <f t="shared" si="14"/>
        <v>0</v>
      </c>
      <c r="L59" s="54" t="str">
        <f t="shared" si="15"/>
        <v xml:space="preserve"> </v>
      </c>
      <c r="M59" s="167"/>
      <c r="N59" s="153"/>
      <c r="O59" s="153"/>
      <c r="P59" s="168"/>
      <c r="Q59" s="168"/>
      <c r="R59" s="150"/>
      <c r="S59" s="153"/>
      <c r="T59" s="156"/>
      <c r="U59" s="34"/>
    </row>
    <row r="60" spans="1:21" ht="35.4" customHeight="1" x14ac:dyDescent="0.35">
      <c r="A60" s="28"/>
      <c r="B60" s="86">
        <v>54</v>
      </c>
      <c r="C60" s="87" t="s">
        <v>101</v>
      </c>
      <c r="D60" s="88">
        <v>1</v>
      </c>
      <c r="E60" s="106" t="s">
        <v>27</v>
      </c>
      <c r="F60" s="107" t="s">
        <v>102</v>
      </c>
      <c r="G60" s="183"/>
      <c r="H60" s="51">
        <f t="shared" si="9"/>
        <v>420</v>
      </c>
      <c r="I60" s="6">
        <v>420</v>
      </c>
      <c r="J60" s="145"/>
      <c r="K60" s="53">
        <f t="shared" si="14"/>
        <v>0</v>
      </c>
      <c r="L60" s="54" t="str">
        <f t="shared" si="15"/>
        <v xml:space="preserve"> </v>
      </c>
      <c r="M60" s="167"/>
      <c r="N60" s="153"/>
      <c r="O60" s="153"/>
      <c r="P60" s="168"/>
      <c r="Q60" s="168"/>
      <c r="R60" s="150"/>
      <c r="S60" s="153"/>
      <c r="T60" s="156"/>
      <c r="U60" s="34"/>
    </row>
    <row r="61" spans="1:21" ht="15.65" customHeight="1" x14ac:dyDescent="0.35">
      <c r="A61" s="28"/>
      <c r="B61" s="86">
        <v>55</v>
      </c>
      <c r="C61" s="87" t="s">
        <v>103</v>
      </c>
      <c r="D61" s="88">
        <v>1</v>
      </c>
      <c r="E61" s="106" t="s">
        <v>27</v>
      </c>
      <c r="F61" s="107" t="s">
        <v>104</v>
      </c>
      <c r="G61" s="183"/>
      <c r="H61" s="51">
        <f t="shared" si="9"/>
        <v>500</v>
      </c>
      <c r="I61" s="6">
        <v>500</v>
      </c>
      <c r="J61" s="145"/>
      <c r="K61" s="53">
        <f t="shared" si="14"/>
        <v>0</v>
      </c>
      <c r="L61" s="54" t="str">
        <f t="shared" si="15"/>
        <v xml:space="preserve"> </v>
      </c>
      <c r="M61" s="167"/>
      <c r="N61" s="153"/>
      <c r="O61" s="153"/>
      <c r="P61" s="168"/>
      <c r="Q61" s="168"/>
      <c r="R61" s="150"/>
      <c r="S61" s="153"/>
      <c r="T61" s="156"/>
      <c r="U61" s="34"/>
    </row>
    <row r="62" spans="1:21" ht="51.65" customHeight="1" thickBot="1" x14ac:dyDescent="0.4">
      <c r="A62" s="28"/>
      <c r="B62" s="86">
        <v>56</v>
      </c>
      <c r="C62" s="87" t="s">
        <v>105</v>
      </c>
      <c r="D62" s="88">
        <v>4</v>
      </c>
      <c r="E62" s="106" t="s">
        <v>27</v>
      </c>
      <c r="F62" s="107" t="s">
        <v>145</v>
      </c>
      <c r="G62" s="185"/>
      <c r="H62" s="91">
        <f t="shared" si="9"/>
        <v>436</v>
      </c>
      <c r="I62" s="6">
        <v>109</v>
      </c>
      <c r="J62" s="145"/>
      <c r="K62" s="92">
        <f t="shared" si="14"/>
        <v>0</v>
      </c>
      <c r="L62" s="93" t="str">
        <f t="shared" si="15"/>
        <v xml:space="preserve"> </v>
      </c>
      <c r="M62" s="167"/>
      <c r="N62" s="153"/>
      <c r="O62" s="153"/>
      <c r="P62" s="168"/>
      <c r="Q62" s="168"/>
      <c r="R62" s="150"/>
      <c r="S62" s="153"/>
      <c r="T62" s="156"/>
      <c r="U62" s="34"/>
    </row>
    <row r="63" spans="1:21" ht="28.75" customHeight="1" x14ac:dyDescent="0.35">
      <c r="A63" s="28"/>
      <c r="B63" s="108">
        <v>57</v>
      </c>
      <c r="C63" s="109" t="s">
        <v>38</v>
      </c>
      <c r="D63" s="110">
        <v>6</v>
      </c>
      <c r="E63" s="111" t="s">
        <v>27</v>
      </c>
      <c r="F63" s="112" t="s">
        <v>39</v>
      </c>
      <c r="G63" s="183" t="s">
        <v>110</v>
      </c>
      <c r="H63" s="113">
        <f t="shared" si="9"/>
        <v>168</v>
      </c>
      <c r="I63" s="7">
        <v>28</v>
      </c>
      <c r="J63" s="147"/>
      <c r="K63" s="114">
        <f t="shared" si="14"/>
        <v>0</v>
      </c>
      <c r="L63" s="115" t="str">
        <f t="shared" si="15"/>
        <v xml:space="preserve"> </v>
      </c>
      <c r="M63" s="170" t="s">
        <v>24</v>
      </c>
      <c r="N63" s="152"/>
      <c r="O63" s="152"/>
      <c r="P63" s="170" t="s">
        <v>117</v>
      </c>
      <c r="Q63" s="170" t="s">
        <v>118</v>
      </c>
      <c r="R63" s="149">
        <v>21</v>
      </c>
      <c r="S63" s="152"/>
      <c r="T63" s="155" t="s">
        <v>10</v>
      </c>
      <c r="U63" s="34"/>
    </row>
    <row r="64" spans="1:21" ht="40.75" customHeight="1" x14ac:dyDescent="0.35">
      <c r="A64" s="28"/>
      <c r="B64" s="86">
        <v>58</v>
      </c>
      <c r="C64" s="87" t="s">
        <v>106</v>
      </c>
      <c r="D64" s="88">
        <v>10</v>
      </c>
      <c r="E64" s="106" t="s">
        <v>27</v>
      </c>
      <c r="F64" s="107" t="s">
        <v>107</v>
      </c>
      <c r="G64" s="183"/>
      <c r="H64" s="51">
        <f t="shared" si="9"/>
        <v>200</v>
      </c>
      <c r="I64" s="6">
        <v>20</v>
      </c>
      <c r="J64" s="145"/>
      <c r="K64" s="53">
        <f t="shared" si="14"/>
        <v>0</v>
      </c>
      <c r="L64" s="54" t="str">
        <f t="shared" si="15"/>
        <v xml:space="preserve"> </v>
      </c>
      <c r="M64" s="167"/>
      <c r="N64" s="153"/>
      <c r="O64" s="153"/>
      <c r="P64" s="168"/>
      <c r="Q64" s="168"/>
      <c r="R64" s="150"/>
      <c r="S64" s="153"/>
      <c r="T64" s="156"/>
      <c r="U64" s="34"/>
    </row>
    <row r="65" spans="1:21" ht="18" customHeight="1" x14ac:dyDescent="0.35">
      <c r="A65" s="28"/>
      <c r="B65" s="86">
        <v>59</v>
      </c>
      <c r="C65" s="87" t="s">
        <v>44</v>
      </c>
      <c r="D65" s="88">
        <v>5</v>
      </c>
      <c r="E65" s="106" t="s">
        <v>27</v>
      </c>
      <c r="F65" s="107" t="s">
        <v>45</v>
      </c>
      <c r="G65" s="183"/>
      <c r="H65" s="51">
        <f t="shared" si="9"/>
        <v>15</v>
      </c>
      <c r="I65" s="6">
        <v>3</v>
      </c>
      <c r="J65" s="145"/>
      <c r="K65" s="53">
        <f t="shared" si="14"/>
        <v>0</v>
      </c>
      <c r="L65" s="54" t="str">
        <f t="shared" si="15"/>
        <v xml:space="preserve"> </v>
      </c>
      <c r="M65" s="167"/>
      <c r="N65" s="153"/>
      <c r="O65" s="153"/>
      <c r="P65" s="168"/>
      <c r="Q65" s="168"/>
      <c r="R65" s="150"/>
      <c r="S65" s="153"/>
      <c r="T65" s="156"/>
      <c r="U65" s="34"/>
    </row>
    <row r="66" spans="1:21" ht="22.75" customHeight="1" thickBot="1" x14ac:dyDescent="0.4">
      <c r="A66" s="28"/>
      <c r="B66" s="58">
        <v>60</v>
      </c>
      <c r="C66" s="59" t="s">
        <v>146</v>
      </c>
      <c r="D66" s="60">
        <v>3</v>
      </c>
      <c r="E66" s="116" t="s">
        <v>31</v>
      </c>
      <c r="F66" s="117" t="s">
        <v>108</v>
      </c>
      <c r="G66" s="183"/>
      <c r="H66" s="63">
        <f t="shared" si="9"/>
        <v>120</v>
      </c>
      <c r="I66" s="8">
        <v>40</v>
      </c>
      <c r="J66" s="143"/>
      <c r="K66" s="65">
        <f t="shared" si="14"/>
        <v>0</v>
      </c>
      <c r="L66" s="66" t="str">
        <f t="shared" si="15"/>
        <v xml:space="preserve"> </v>
      </c>
      <c r="M66" s="177"/>
      <c r="N66" s="154"/>
      <c r="O66" s="154"/>
      <c r="P66" s="171"/>
      <c r="Q66" s="171"/>
      <c r="R66" s="151"/>
      <c r="S66" s="154"/>
      <c r="T66" s="157"/>
      <c r="U66" s="34"/>
    </row>
    <row r="67" spans="1:21" ht="70.25" customHeight="1" thickBot="1" x14ac:dyDescent="0.4">
      <c r="A67" s="28"/>
      <c r="B67" s="118">
        <v>61</v>
      </c>
      <c r="C67" s="119" t="s">
        <v>109</v>
      </c>
      <c r="D67" s="120">
        <v>1</v>
      </c>
      <c r="E67" s="121" t="s">
        <v>27</v>
      </c>
      <c r="F67" s="122" t="s">
        <v>148</v>
      </c>
      <c r="G67" s="194"/>
      <c r="H67" s="123">
        <f t="shared" si="9"/>
        <v>2000</v>
      </c>
      <c r="I67" s="9">
        <v>2000</v>
      </c>
      <c r="J67" s="148"/>
      <c r="K67" s="124">
        <f t="shared" si="12"/>
        <v>0</v>
      </c>
      <c r="L67" s="125" t="str">
        <f t="shared" si="13"/>
        <v xml:space="preserve"> </v>
      </c>
      <c r="M67" s="126" t="s">
        <v>24</v>
      </c>
      <c r="N67" s="127"/>
      <c r="O67" s="127"/>
      <c r="P67" s="126" t="s">
        <v>120</v>
      </c>
      <c r="Q67" s="126" t="s">
        <v>121</v>
      </c>
      <c r="R67" s="128">
        <v>21</v>
      </c>
      <c r="S67" s="127"/>
      <c r="T67" s="129" t="s">
        <v>10</v>
      </c>
      <c r="U67" s="34"/>
    </row>
    <row r="68" spans="1:21" ht="15.5" thickTop="1" thickBot="1" x14ac:dyDescent="0.4">
      <c r="C68" s="10"/>
      <c r="D68" s="10"/>
      <c r="E68" s="10"/>
      <c r="F68" s="10"/>
      <c r="G68" s="10"/>
      <c r="H68" s="10"/>
      <c r="K68" s="130"/>
    </row>
    <row r="69" spans="1:21" ht="60.75" customHeight="1" thickTop="1" thickBot="1" x14ac:dyDescent="0.4">
      <c r="B69" s="176" t="s">
        <v>7</v>
      </c>
      <c r="C69" s="176"/>
      <c r="D69" s="176"/>
      <c r="E69" s="176"/>
      <c r="F69" s="176"/>
      <c r="G69" s="131"/>
      <c r="H69" s="132"/>
      <c r="I69" s="133" t="s">
        <v>8</v>
      </c>
      <c r="J69" s="180" t="s">
        <v>9</v>
      </c>
      <c r="K69" s="181"/>
      <c r="L69" s="182"/>
      <c r="M69" s="135"/>
      <c r="N69" s="135"/>
      <c r="O69" s="135"/>
      <c r="P69" s="135"/>
      <c r="Q69" s="135"/>
      <c r="R69" s="135"/>
      <c r="S69" s="26"/>
      <c r="T69" s="136"/>
    </row>
    <row r="70" spans="1:21" ht="33" customHeight="1" thickTop="1" thickBot="1" x14ac:dyDescent="0.4">
      <c r="B70" s="172" t="s">
        <v>23</v>
      </c>
      <c r="C70" s="172"/>
      <c r="D70" s="172"/>
      <c r="E70" s="172"/>
      <c r="F70" s="172"/>
      <c r="G70" s="137"/>
      <c r="H70" s="138"/>
      <c r="I70" s="139">
        <f>SUM(H7:H67)</f>
        <v>45744</v>
      </c>
      <c r="J70" s="173">
        <f>SUM(K7:K67)</f>
        <v>0</v>
      </c>
      <c r="K70" s="174"/>
      <c r="L70" s="175"/>
      <c r="M70" s="135"/>
      <c r="N70" s="135"/>
      <c r="O70" s="135"/>
      <c r="P70" s="135"/>
      <c r="Q70" s="135"/>
      <c r="R70" s="135"/>
    </row>
    <row r="71" spans="1:21" ht="14.25" customHeight="1" thickTop="1" x14ac:dyDescent="0.35"/>
    <row r="72" spans="1:21" ht="14.25" customHeight="1" x14ac:dyDescent="0.35"/>
    <row r="73" spans="1:21" ht="14.25" customHeight="1" x14ac:dyDescent="0.35"/>
    <row r="74" spans="1:21" ht="14.25" customHeight="1" x14ac:dyDescent="0.35"/>
    <row r="75" spans="1:21" ht="14.25" customHeight="1" x14ac:dyDescent="0.35"/>
    <row r="76" spans="1:21" ht="14.25" customHeight="1" x14ac:dyDescent="0.35"/>
    <row r="77" spans="1:21" ht="14.25" customHeight="1" x14ac:dyDescent="0.35"/>
    <row r="78" spans="1:21" ht="14.25" customHeight="1" x14ac:dyDescent="0.35"/>
    <row r="79" spans="1:21" ht="14.25" customHeight="1" x14ac:dyDescent="0.35"/>
    <row r="80" spans="1:21"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sheetData>
  <sheetProtection algorithmName="SHA-512" hashValue="VqekGGH/a6KJm/KS+0zoJaqBNdDJ/4T/wEx/q1Br8zgI9FRdxdJHSADH6XBtNtP/fjnm5P/NtWWbZtv/CT1NGg==" saltValue="wiEVewUrLWcfJuLl26QpWg==" spinCount="100000" sheet="1" objects="1" scenarios="1"/>
  <mergeCells count="43">
    <mergeCell ref="B1:D1"/>
    <mergeCell ref="J69:L69"/>
    <mergeCell ref="G63:G66"/>
    <mergeCell ref="G7:G30"/>
    <mergeCell ref="G31:G50"/>
    <mergeCell ref="G52:G62"/>
    <mergeCell ref="B3:C4"/>
    <mergeCell ref="D3:E4"/>
    <mergeCell ref="F3:F4"/>
    <mergeCell ref="P63:P66"/>
    <mergeCell ref="Q63:Q66"/>
    <mergeCell ref="B70:F70"/>
    <mergeCell ref="J70:L70"/>
    <mergeCell ref="B69:F69"/>
    <mergeCell ref="N63:N66"/>
    <mergeCell ref="M63:M66"/>
    <mergeCell ref="O63:O66"/>
    <mergeCell ref="M7:M30"/>
    <mergeCell ref="O7:O30"/>
    <mergeCell ref="P7:P30"/>
    <mergeCell ref="Q52:Q62"/>
    <mergeCell ref="P31:P50"/>
    <mergeCell ref="Q31:Q50"/>
    <mergeCell ref="P52:P62"/>
    <mergeCell ref="Q7:Q30"/>
    <mergeCell ref="M31:M50"/>
    <mergeCell ref="N31:N50"/>
    <mergeCell ref="O31:O50"/>
    <mergeCell ref="M52:M62"/>
    <mergeCell ref="N52:N62"/>
    <mergeCell ref="O52:O62"/>
    <mergeCell ref="R31:R50"/>
    <mergeCell ref="S31:S50"/>
    <mergeCell ref="T31:T50"/>
    <mergeCell ref="R7:R30"/>
    <mergeCell ref="S7:S30"/>
    <mergeCell ref="T7:T30"/>
    <mergeCell ref="R63:R66"/>
    <mergeCell ref="S63:S66"/>
    <mergeCell ref="T63:T66"/>
    <mergeCell ref="R52:R62"/>
    <mergeCell ref="S52:S62"/>
    <mergeCell ref="T52:T62"/>
  </mergeCells>
  <conditionalFormatting sqref="B7:B67">
    <cfRule type="containsBlanks" dxfId="14" priority="109">
      <formula>LEN(TRIM(B7))=0</formula>
    </cfRule>
  </conditionalFormatting>
  <conditionalFormatting sqref="B7:B67">
    <cfRule type="cellIs" dxfId="13" priority="103" operator="greaterThanOrEqual">
      <formula>1</formula>
    </cfRule>
  </conditionalFormatting>
  <conditionalFormatting sqref="L7:L67">
    <cfRule type="cellIs" dxfId="12" priority="100" operator="equal">
      <formula>"VYHOVUJE"</formula>
    </cfRule>
  </conditionalFormatting>
  <conditionalFormatting sqref="L7:L67">
    <cfRule type="cellIs" dxfId="11" priority="99" operator="equal">
      <formula>"NEVYHOVUJE"</formula>
    </cfRule>
  </conditionalFormatting>
  <conditionalFormatting sqref="J7:J67">
    <cfRule type="containsBlanks" dxfId="10" priority="70">
      <formula>LEN(TRIM(J7))=0</formula>
    </cfRule>
  </conditionalFormatting>
  <conditionalFormatting sqref="J7:J67">
    <cfRule type="notContainsBlanks" dxfId="9" priority="69">
      <formula>LEN(TRIM(J7))&gt;0</formula>
    </cfRule>
  </conditionalFormatting>
  <conditionalFormatting sqref="J7:J67">
    <cfRule type="notContainsBlanks" dxfId="8" priority="68">
      <formula>LEN(TRIM(J7))&gt;0</formula>
    </cfRule>
  </conditionalFormatting>
  <conditionalFormatting sqref="D7:D31 D38:D67">
    <cfRule type="containsBlanks" dxfId="7" priority="42">
      <formula>LEN(TRIM(D7))=0</formula>
    </cfRule>
  </conditionalFormatting>
  <conditionalFormatting sqref="D32:D36">
    <cfRule type="containsBlanks" dxfId="6" priority="41">
      <formula>LEN(TRIM(D32))=0</formula>
    </cfRule>
  </conditionalFormatting>
  <conditionalFormatting sqref="D37">
    <cfRule type="containsBlanks" dxfId="5" priority="25">
      <formula>LEN(TRIM(D37))=0</formula>
    </cfRule>
  </conditionalFormatting>
  <conditionalFormatting sqref="G51 G67">
    <cfRule type="containsBlanks" dxfId="4" priority="5">
      <formula>LEN(TRIM(G51))=0</formula>
    </cfRule>
  </conditionalFormatting>
  <conditionalFormatting sqref="G51 G67">
    <cfRule type="containsBlanks" dxfId="3" priority="4">
      <formula>LEN(TRIM(G51))=0</formula>
    </cfRule>
  </conditionalFormatting>
  <conditionalFormatting sqref="G51 G67">
    <cfRule type="notContainsBlanks" dxfId="2" priority="3">
      <formula>LEN(TRIM(G51))&gt;0</formula>
    </cfRule>
  </conditionalFormatting>
  <conditionalFormatting sqref="G51 G67">
    <cfRule type="notContainsBlanks" dxfId="1" priority="2">
      <formula>LEN(TRIM(G51))&gt;0</formula>
    </cfRule>
  </conditionalFormatting>
  <conditionalFormatting sqref="G51 G67">
    <cfRule type="notContainsBlanks" dxfId="0" priority="1">
      <formula>LEN(TRIM(G51))&gt;0</formula>
    </cfRule>
  </conditionalFormatting>
  <dataValidations count="1">
    <dataValidation type="list" showInputMessage="1" showErrorMessage="1" sqref="E7:E67" xr:uid="{B35C2096-3723-4A88-BBB5-3DA5260712AA}">
      <formula1>"ks,bal,sada,"</formula1>
    </dataValidation>
  </dataValidations>
  <pageMargins left="0.19685039370078741" right="0.19685039370078741" top="0.15748031496062992" bottom="0.19685039370078741" header="0.15748031496062992" footer="0.19685039370078741"/>
  <pageSetup paperSize="9" scale="3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2022-05-25T11:19:59Z</cp:lastPrinted>
  <dcterms:created xsi:type="dcterms:W3CDTF">2014-03-05T12:43:32Z</dcterms:created>
  <dcterms:modified xsi:type="dcterms:W3CDTF">2022-05-25T12:18:52Z</dcterms:modified>
</cp:coreProperties>
</file>